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oracle-my.sharepoint.com/personal/per_wernersson_oracle_com/Documents/Privat/Region Syd/"/>
    </mc:Choice>
  </mc:AlternateContent>
  <xr:revisionPtr revIDLastSave="0" documentId="8_{996F5A5B-75CF-4273-8EB6-2C2091B164C3}" xr6:coauthVersionLast="47" xr6:coauthVersionMax="47" xr10:uidLastSave="{00000000-0000-0000-0000-000000000000}"/>
  <bookViews>
    <workbookView xWindow="-120" yWindow="-120" windowWidth="29040" windowHeight="17520" tabRatio="594" xr2:uid="{00000000-000D-0000-FFFF-FFFF00000000}"/>
  </bookViews>
  <sheets>
    <sheet name="Individuellt" sheetId="1" r:id="rId1"/>
    <sheet name="Klubbkampen" sheetId="3" r:id="rId2"/>
    <sheet name="Cup statistik" sheetId="4" r:id="rId3"/>
    <sheet name="Regle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3" i="3" l="1"/>
  <c r="Y120" i="1"/>
  <c r="BH36" i="3"/>
  <c r="Y109" i="1"/>
  <c r="BB31" i="3"/>
  <c r="F48" i="3"/>
  <c r="F49" i="3"/>
  <c r="F50" i="3"/>
  <c r="F51" i="3"/>
  <c r="L51" i="3"/>
  <c r="Y107" i="1"/>
  <c r="F46" i="3"/>
  <c r="F47" i="3"/>
  <c r="R44" i="3"/>
  <c r="R45" i="3"/>
  <c r="R46" i="3"/>
  <c r="Y105" i="1"/>
  <c r="R38" i="3"/>
  <c r="R39" i="3"/>
  <c r="R40" i="3"/>
  <c r="R41" i="3"/>
  <c r="R42" i="3"/>
  <c r="R43" i="3"/>
  <c r="BZ22" i="3"/>
  <c r="Y88" i="1"/>
  <c r="BZ21" i="3"/>
  <c r="Y86" i="1"/>
  <c r="L44" i="3"/>
  <c r="L45" i="3"/>
  <c r="L46" i="3"/>
  <c r="L47" i="3"/>
  <c r="L48" i="3"/>
  <c r="L49" i="3"/>
  <c r="L50" i="3"/>
  <c r="L43" i="3"/>
  <c r="R36" i="3"/>
  <c r="R37" i="3"/>
  <c r="Y96" i="1"/>
  <c r="F43" i="3"/>
  <c r="F44" i="3"/>
  <c r="F45" i="3"/>
  <c r="L40" i="3"/>
  <c r="L41" i="3"/>
  <c r="L42" i="3"/>
  <c r="BB28" i="3"/>
  <c r="BB29" i="3"/>
  <c r="BB30" i="3"/>
  <c r="L37" i="3"/>
  <c r="L38" i="3"/>
  <c r="L39" i="3"/>
  <c r="X42" i="3"/>
  <c r="X43" i="3"/>
  <c r="BB25" i="3"/>
  <c r="BB26" i="3"/>
  <c r="BB27" i="3"/>
  <c r="L33" i="3"/>
  <c r="L34" i="3"/>
  <c r="L35" i="3"/>
  <c r="L36" i="3"/>
  <c r="Y63" i="1"/>
  <c r="BH32" i="3"/>
  <c r="BH33" i="3"/>
  <c r="BH34" i="3"/>
  <c r="BH35" i="3"/>
  <c r="F41" i="3"/>
  <c r="F42" i="3"/>
  <c r="R33" i="3"/>
  <c r="R34" i="3"/>
  <c r="R35" i="3"/>
  <c r="X38" i="3"/>
  <c r="X39" i="3"/>
  <c r="X40" i="3"/>
  <c r="X41" i="3"/>
  <c r="Y52" i="1"/>
  <c r="BH28" i="3"/>
  <c r="BH29" i="3"/>
  <c r="BH30" i="3"/>
  <c r="BH31" i="3"/>
  <c r="L31" i="3"/>
  <c r="L32" i="3"/>
  <c r="BB22" i="3"/>
  <c r="BB23" i="3"/>
  <c r="BB24" i="3"/>
  <c r="R28" i="3"/>
  <c r="R29" i="3"/>
  <c r="R30" i="3"/>
  <c r="R31" i="3"/>
  <c r="R32" i="3"/>
  <c r="BH25" i="3"/>
  <c r="BH26" i="3"/>
  <c r="BH27" i="3"/>
  <c r="F38" i="3"/>
  <c r="F39" i="3"/>
  <c r="F40" i="3"/>
  <c r="BH22" i="3"/>
  <c r="BH23" i="3"/>
  <c r="BH24" i="3"/>
  <c r="F35" i="3"/>
  <c r="F36" i="3"/>
  <c r="F37" i="3"/>
  <c r="F30" i="3"/>
  <c r="F31" i="3"/>
  <c r="F32" i="3"/>
  <c r="F33" i="3"/>
  <c r="F34" i="3"/>
  <c r="X34" i="3"/>
  <c r="X35" i="3"/>
  <c r="X36" i="3"/>
  <c r="X37" i="3"/>
  <c r="X31" i="3"/>
  <c r="X32" i="3"/>
  <c r="X33" i="3"/>
  <c r="F27" i="3"/>
  <c r="F28" i="3"/>
  <c r="F29" i="3"/>
  <c r="L28" i="3"/>
  <c r="L29" i="3"/>
  <c r="L30" i="3"/>
  <c r="F24" i="3"/>
  <c r="F25" i="3"/>
  <c r="F26" i="3"/>
  <c r="R22" i="3"/>
  <c r="R23" i="3"/>
  <c r="R24" i="3"/>
  <c r="R25" i="3"/>
  <c r="R26" i="3"/>
  <c r="R27" i="3"/>
  <c r="AV22" i="3"/>
  <c r="L25" i="3"/>
  <c r="L26" i="3"/>
  <c r="L27" i="3"/>
  <c r="X29" i="3"/>
  <c r="X30" i="3"/>
  <c r="F22" i="3"/>
  <c r="F23" i="3"/>
  <c r="L23" i="3"/>
  <c r="L24" i="3"/>
  <c r="Y64" i="1"/>
  <c r="Y50" i="1"/>
  <c r="Y119" i="1"/>
  <c r="Y118" i="1"/>
  <c r="Y117" i="1"/>
  <c r="Y110" i="1"/>
  <c r="Y104" i="1"/>
  <c r="Y83" i="1"/>
  <c r="Y87" i="1"/>
  <c r="Y95" i="1"/>
  <c r="Y20" i="1"/>
  <c r="Y19" i="1"/>
  <c r="Y25" i="1"/>
  <c r="Y26" i="1"/>
  <c r="Y22" i="1"/>
  <c r="Y27" i="1"/>
  <c r="Y30" i="1"/>
  <c r="Y29" i="1"/>
  <c r="Y24" i="1"/>
  <c r="Y35" i="1"/>
  <c r="Y33" i="1"/>
  <c r="Y38" i="1"/>
  <c r="Y36" i="1"/>
  <c r="Y41" i="1"/>
  <c r="Y40" i="1"/>
  <c r="Y42" i="1"/>
  <c r="Y37" i="1"/>
  <c r="Y108" i="1"/>
  <c r="Y91" i="1"/>
  <c r="AJ25" i="3" l="1"/>
  <c r="AJ26" i="3"/>
  <c r="R21" i="3"/>
  <c r="DC19" i="3"/>
  <c r="DB19" i="3"/>
  <c r="DA19" i="3"/>
  <c r="Y106" i="1"/>
  <c r="Y116" i="1"/>
  <c r="Y114" i="1"/>
  <c r="Y94" i="1"/>
  <c r="Y66" i="1"/>
  <c r="CF22" i="3"/>
  <c r="CF21" i="3"/>
  <c r="CW19" i="3"/>
  <c r="CV19" i="3"/>
  <c r="CU19" i="3"/>
  <c r="CQ19" i="3"/>
  <c r="CP19" i="3"/>
  <c r="CO19" i="3"/>
  <c r="AJ22" i="3"/>
  <c r="AJ23" i="3"/>
  <c r="AJ24" i="3"/>
  <c r="Y97" i="1"/>
  <c r="Y81" i="1"/>
  <c r="F14" i="3"/>
  <c r="AP23" i="3"/>
  <c r="AP22" i="3"/>
  <c r="Y115" i="1"/>
  <c r="Y102" i="1"/>
  <c r="Y103" i="1"/>
  <c r="Y58" i="1"/>
  <c r="Y75" i="1"/>
  <c r="AP21" i="3"/>
  <c r="Y65" i="1"/>
  <c r="Y39" i="1"/>
  <c r="CK19" i="3"/>
  <c r="CJ19" i="3"/>
  <c r="CI19" i="3"/>
  <c r="AV21" i="3"/>
  <c r="BH21" i="3"/>
  <c r="F11" i="3"/>
  <c r="AP20" i="3"/>
  <c r="AM19" i="3"/>
  <c r="AN19" i="3"/>
  <c r="AO19" i="3"/>
  <c r="CE19" i="3"/>
  <c r="CD19" i="3"/>
  <c r="CC19" i="3"/>
  <c r="BB21" i="3"/>
  <c r="BZ20" i="3"/>
  <c r="BY19" i="3"/>
  <c r="BX19" i="3"/>
  <c r="BW19" i="3"/>
  <c r="BT20" i="3"/>
  <c r="BS19" i="3"/>
  <c r="BR19" i="3"/>
  <c r="BQ19" i="3"/>
  <c r="Y77" i="1"/>
  <c r="Y46" i="1"/>
  <c r="R20" i="3"/>
  <c r="F15" i="3"/>
  <c r="W19" i="3"/>
  <c r="V19" i="3"/>
  <c r="Q19" i="3"/>
  <c r="P19" i="3"/>
  <c r="K19" i="3"/>
  <c r="J19" i="3"/>
  <c r="U19" i="3"/>
  <c r="O19" i="3"/>
  <c r="I19" i="3"/>
  <c r="AV20" i="3"/>
  <c r="Y111" i="1"/>
  <c r="DD19" i="3" l="1"/>
  <c r="CR19" i="3"/>
  <c r="BT19" i="3"/>
  <c r="CX19" i="3"/>
  <c r="CL19" i="3"/>
  <c r="AP19" i="3"/>
  <c r="CF19" i="3"/>
  <c r="BZ19" i="3"/>
  <c r="Y101" i="1"/>
  <c r="Y73" i="1"/>
  <c r="F13" i="3"/>
  <c r="F4" i="3"/>
  <c r="Y67" i="1"/>
  <c r="F10" i="3"/>
  <c r="F7" i="3"/>
  <c r="F12" i="3"/>
  <c r="Y47" i="1"/>
  <c r="Y72" i="1"/>
  <c r="Y59" i="1"/>
  <c r="Y57" i="1"/>
  <c r="Y21" i="1"/>
  <c r="Y28" i="1"/>
  <c r="AJ21" i="3"/>
  <c r="AJ20" i="3"/>
  <c r="BB20" i="3"/>
  <c r="BH20" i="3"/>
  <c r="AU19" i="3" l="1"/>
  <c r="AT19" i="3"/>
  <c r="AS19" i="3"/>
  <c r="Y45" i="1"/>
  <c r="Y85" i="1"/>
  <c r="Y71" i="1"/>
  <c r="Y60" i="1"/>
  <c r="Y74" i="1"/>
  <c r="Y53" i="1"/>
  <c r="Y23" i="1"/>
  <c r="Y34" i="1"/>
  <c r="Y54" i="1"/>
  <c r="Y51" i="1"/>
  <c r="Y49" i="1"/>
  <c r="Y48" i="1"/>
  <c r="Y61" i="1"/>
  <c r="Y62" i="1"/>
  <c r="Y76" i="1"/>
  <c r="Y70" i="1"/>
  <c r="Y80" i="1"/>
  <c r="Y84" i="1"/>
  <c r="Y82" i="1"/>
  <c r="Y100" i="1"/>
  <c r="F9" i="3"/>
  <c r="AV19" i="3" l="1"/>
  <c r="BG19" i="3" l="1"/>
  <c r="BF19" i="3"/>
  <c r="BE19" i="3"/>
  <c r="F8" i="3"/>
  <c r="BH19" i="3" l="1"/>
  <c r="BA19" i="3" l="1"/>
  <c r="AZ19" i="3"/>
  <c r="AY19" i="3"/>
  <c r="BB19" i="3" l="1"/>
  <c r="F5" i="3" l="1"/>
  <c r="F6" i="3"/>
  <c r="BM19" i="3" l="1"/>
  <c r="BL19" i="3"/>
  <c r="BK19" i="3"/>
  <c r="AI19" i="3"/>
  <c r="AH19" i="3"/>
  <c r="AG19" i="3"/>
  <c r="AC19" i="3"/>
  <c r="AB19" i="3"/>
  <c r="AA19" i="3"/>
  <c r="E19" i="3"/>
  <c r="D19" i="3"/>
  <c r="C19" i="3"/>
  <c r="BN19" i="3" l="1"/>
  <c r="AD19" i="3"/>
  <c r="AJ19" i="3"/>
  <c r="X19" i="3"/>
  <c r="R19" i="3"/>
  <c r="L19" i="3"/>
  <c r="F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Wernersson,Per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(exkl sen,vet i Nässjö)</t>
        </r>
      </text>
    </comment>
    <comment ref="F4" authorId="0" shapeId="0" xr:uid="{87B3DDAA-6588-4F9E-A34F-04B592B8C264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ej sen, vet</t>
        </r>
      </text>
    </comment>
  </commentList>
</comments>
</file>

<file path=xl/sharedStrings.xml><?xml version="1.0" encoding="utf-8"?>
<sst xmlns="http://schemas.openxmlformats.org/spreadsheetml/2006/main" count="910" uniqueCount="357">
  <si>
    <t>Placering</t>
  </si>
  <si>
    <t>Poäng</t>
  </si>
  <si>
    <t>OK Landehof</t>
  </si>
  <si>
    <t>Kimstad GoIF</t>
  </si>
  <si>
    <t>Nässjö Ski</t>
  </si>
  <si>
    <t>H Senior</t>
  </si>
  <si>
    <t>D Senior</t>
  </si>
  <si>
    <t>IF Hallby SOK</t>
  </si>
  <si>
    <t>Träffar</t>
  </si>
  <si>
    <t>Totalt</t>
  </si>
  <si>
    <t>Träffprocent</t>
  </si>
  <si>
    <t>-</t>
  </si>
  <si>
    <t>Skott</t>
  </si>
  <si>
    <t>Cupregler Region Syd</t>
  </si>
  <si>
    <t>•</t>
  </si>
  <si>
    <t>Cupens deltävlingar kan variera i antal från år till år och mellan sommar- och vintercup.</t>
  </si>
  <si>
    <t xml:space="preserve">Om cupen består av tre deltävlingar räknas alla tävlingarna med i cupresultatet. </t>
  </si>
  <si>
    <t xml:space="preserve">Därefter beräknas resultaten enligt följande: </t>
  </si>
  <si>
    <t>Det är alltid tävlingarna med de sämsta placeringarna som tas bort.</t>
  </si>
  <si>
    <t>För att få pris ska man vara med på minst 3 tävlingar.</t>
  </si>
  <si>
    <t>Tävlande från klubbar utanför Region Syd kan vara med i deltävlingarna men de räknas inte in i cupen. Så vid beräkning av cup poäng bortser man från utomstående deltagare och justerar placeringarna att gälla enbart deltagare från Region Syd.</t>
  </si>
  <si>
    <t>Poängsystem</t>
  </si>
  <si>
    <t>Placering och antal poäng som delas ut vid varje deltävling</t>
  </si>
  <si>
    <t>Alla övriga = 1 poäng</t>
  </si>
  <si>
    <t>Om två eller flera tävlande har samma placeringspoäng vid cupens slut så är det skyttet som blir utslagsgivande. Den som har högst träffprocent på de tävlingar som räknas in i cupens resultat vinner. Om det fortfarande är lika så blir det delad placering.</t>
  </si>
  <si>
    <t>Deltagare</t>
  </si>
  <si>
    <t>Placeringspoäng</t>
  </si>
  <si>
    <t>Medaljliga</t>
  </si>
  <si>
    <t>Guld</t>
  </si>
  <si>
    <t>Silver</t>
  </si>
  <si>
    <t>Brons</t>
  </si>
  <si>
    <t>Statistik</t>
  </si>
  <si>
    <t>Starter</t>
  </si>
  <si>
    <t>Klubbkampen</t>
  </si>
  <si>
    <t>Vinnare av vandringspriset blir den klubb som har flest poäng. Skulle två klubbar hamna på samma poäng är det klubbarnas totala träffprocent som avgör placeringen.</t>
  </si>
  <si>
    <t>Samtliga resultat räknas. Även om en deltagare från Region SYD ställt upp i flera tävlingsklasser i olika tävlingar (En åkare kan dock inte ställa upp i flera klasser i samma tävling). Tävlande från klubbar utanför Region Syd räknas bort.</t>
  </si>
  <si>
    <t>Cup</t>
  </si>
  <si>
    <t>Tävlingar</t>
  </si>
  <si>
    <t>Placerade deltagare</t>
  </si>
  <si>
    <t>Total skytteprocent</t>
  </si>
  <si>
    <t>Sommar 2017</t>
  </si>
  <si>
    <t>Vinter 2018</t>
  </si>
  <si>
    <t>Klubbkamp vinnare</t>
  </si>
  <si>
    <t>Klubb träffprocent</t>
  </si>
  <si>
    <t>Nässjö Ski 54%</t>
  </si>
  <si>
    <t>OK Landehof 61%</t>
  </si>
  <si>
    <t>Klubb Medaljliga</t>
  </si>
  <si>
    <t>OK Landehof 19 guld</t>
  </si>
  <si>
    <t>Kimstad GoIF 18 guld</t>
  </si>
  <si>
    <t>Kimstad GoIF 490 p</t>
  </si>
  <si>
    <t>Kimstad GoIF 561 p</t>
  </si>
  <si>
    <t>Antal klubbar</t>
  </si>
  <si>
    <t>Största klass i en tävling</t>
  </si>
  <si>
    <t>H10-11 Hestraträffen 12 deltagare</t>
  </si>
  <si>
    <t>H35 Kimstadkampen 9 deltagare</t>
  </si>
  <si>
    <t>Största tävling (Syd deltagare tävlingsklass)</t>
  </si>
  <si>
    <t>Kimstadkampen 37 deltagare</t>
  </si>
  <si>
    <t>50,0%</t>
  </si>
  <si>
    <t>55,8%</t>
  </si>
  <si>
    <t>Sommar 2018</t>
  </si>
  <si>
    <t>Individuella poäng ges i den klass man tävlat i för respektive tävling. Man kan inte delta i och få poäng i två klasser i samma tävling. (Detta utifrån att aktiva kan välja att tävla i närmaste högre klass)</t>
  </si>
  <si>
    <t>H35 Ätranträffen 9 deltagare</t>
  </si>
  <si>
    <t>Vinter 2017</t>
  </si>
  <si>
    <t>Sommar 2016</t>
  </si>
  <si>
    <t>Nässjö Biathlon Race 36 deltagare</t>
  </si>
  <si>
    <t>H35 Nässjö,  D14-15 Borås och Landehof 7 deltagare</t>
  </si>
  <si>
    <t>H35 2 tävlingar, D14-15 3 tävlingar 6 deltagare</t>
  </si>
  <si>
    <t>Nässjö 46 deltagare</t>
  </si>
  <si>
    <t>Vinter 2016 (ej sen, vet)</t>
  </si>
  <si>
    <t>D10-11 och H14-15 Nässjö 9 deltagare</t>
  </si>
  <si>
    <t>Boxholmsjakten 20 deltagare</t>
  </si>
  <si>
    <t>D12-13 Boxholmsjakten 10 deltagare</t>
  </si>
  <si>
    <t>Vinter 2015 (endast 12-15)</t>
  </si>
  <si>
    <t>Regionsmästerskap Nässjö 46 deltagare</t>
  </si>
  <si>
    <t>Ute och Inne Biathlon dag 1, Petersburgträffen 41 deltagare</t>
  </si>
  <si>
    <t>49,4%</t>
  </si>
  <si>
    <t>Kimstad GoIF 704 p</t>
  </si>
  <si>
    <t>Nässjö 35 deltagare</t>
  </si>
  <si>
    <t>Vinter 2019</t>
  </si>
  <si>
    <t>Julia Swahn</t>
  </si>
  <si>
    <t>Kimstadträffen 60 deltagare</t>
  </si>
  <si>
    <t>D10-11 Kimstadträffen 10 deltagare</t>
  </si>
  <si>
    <t>48,6%</t>
  </si>
  <si>
    <t>Kimstad GoIF 332 p</t>
  </si>
  <si>
    <t>För att räknas i skytteprocents rankingen ska klubben ha minst 5 starter</t>
  </si>
  <si>
    <t>Nässjö Ski 62%</t>
  </si>
  <si>
    <t>Nässjö Ski 57%</t>
  </si>
  <si>
    <t>OK Landehof 10 guld</t>
  </si>
  <si>
    <t>Sommar 2019</t>
  </si>
  <si>
    <t>Hugo Ljungaeus</t>
  </si>
  <si>
    <t>54,3%</t>
  </si>
  <si>
    <t>Petersburgträffen 54 deltagare</t>
  </si>
  <si>
    <t>H12-13 Petersburgträffen 15 deltagare</t>
  </si>
  <si>
    <t>Kimstad GoIF 625 p</t>
  </si>
  <si>
    <t>IF Hallby 59%</t>
  </si>
  <si>
    <t>Vinter 2020</t>
  </si>
  <si>
    <t>Hestraträffen 39 deltagare</t>
  </si>
  <si>
    <t>H12-13 Hestraträffen 10 deltagare</t>
  </si>
  <si>
    <t>Agnes Eklund</t>
  </si>
  <si>
    <t>Amanda Larsson</t>
  </si>
  <si>
    <t>Vreta SoMK</t>
  </si>
  <si>
    <t>Sommar 2020</t>
  </si>
  <si>
    <t>OK Landehof 71 p</t>
  </si>
  <si>
    <t>OK Landehof 57,5%</t>
  </si>
  <si>
    <t>Boxholm-Ekeby 3 guld</t>
  </si>
  <si>
    <t>Georg Fladrich</t>
  </si>
  <si>
    <t>Kimstads Rullträff 56 deltagare</t>
  </si>
  <si>
    <t>H12-13 Kimstads Rullträff 14 deltagare</t>
  </si>
  <si>
    <t>Kimstad GoIF 340 p</t>
  </si>
  <si>
    <t>Nässjö Ski 65%</t>
  </si>
  <si>
    <t>OK Landehof 12 guld</t>
  </si>
  <si>
    <t>55,7%</t>
  </si>
  <si>
    <t>53,6%</t>
  </si>
  <si>
    <t>Vinter 2021</t>
  </si>
  <si>
    <t>Sommar 2021</t>
  </si>
  <si>
    <t>Charlie Hultman</t>
  </si>
  <si>
    <t>Julia Nilsson</t>
  </si>
  <si>
    <t>Borås SK</t>
  </si>
  <si>
    <t>Siri Sandell</t>
  </si>
  <si>
    <t>IK Stern</t>
  </si>
  <si>
    <t>Landehof Trollskytte BR 55 deltagare</t>
  </si>
  <si>
    <t>H12-13 Regionsfinal Lövhult 14 deltagare</t>
  </si>
  <si>
    <t>53,9%</t>
  </si>
  <si>
    <t>Kimstad GoIF 283 p</t>
  </si>
  <si>
    <t>IF Hallby 67,3%</t>
  </si>
  <si>
    <t>Kimstad GoIF 5 guld</t>
  </si>
  <si>
    <t>Hanna Johansson</t>
  </si>
  <si>
    <t>Ulricehamns IF</t>
  </si>
  <si>
    <t>Linnea Forsberg</t>
  </si>
  <si>
    <t>Linköpings SK</t>
  </si>
  <si>
    <t>Felicia Hedberg</t>
  </si>
  <si>
    <t>Oscar Forsberg</t>
  </si>
  <si>
    <t>Trollhättans SK</t>
  </si>
  <si>
    <t>Trollhättans SOK</t>
  </si>
  <si>
    <t>Petersburgträffen 69 deltagare</t>
  </si>
  <si>
    <t>H14-15 Petersburgträffen 13 deltagare</t>
  </si>
  <si>
    <t>Wilhelm Hallander</t>
  </si>
  <si>
    <t>60,7%</t>
  </si>
  <si>
    <t>Kimstad GoIF 787p</t>
  </si>
  <si>
    <t>OK Landehof 24 guld</t>
  </si>
  <si>
    <t>Boxholm-Ekeby 65,3%</t>
  </si>
  <si>
    <t>Liam Fjärrnäs</t>
  </si>
  <si>
    <t>Vinter 2022</t>
  </si>
  <si>
    <t>Felix Ehlers</t>
  </si>
  <si>
    <t>Jonas Ehlers</t>
  </si>
  <si>
    <t>Meja Strid</t>
  </si>
  <si>
    <t>Viktor Fabisch</t>
  </si>
  <si>
    <t>Ella Keller</t>
  </si>
  <si>
    <t>Arvid Rudling</t>
  </si>
  <si>
    <t>Alex Boberg</t>
  </si>
  <si>
    <t>Borås Biathlon Race 93 deltagare</t>
  </si>
  <si>
    <t>Kimstad GoIF 558p</t>
  </si>
  <si>
    <t>Kimstad GoIF 61,7%</t>
  </si>
  <si>
    <t>OK Landehof 14 guld</t>
  </si>
  <si>
    <t>54,6%</t>
  </si>
  <si>
    <t xml:space="preserve">1 = 15 poäng </t>
  </si>
  <si>
    <t xml:space="preserve">2 = 13 poäng </t>
  </si>
  <si>
    <t xml:space="preserve">3 = 12 poäng </t>
  </si>
  <si>
    <t xml:space="preserve">4 = 11 poäng </t>
  </si>
  <si>
    <t xml:space="preserve">5 = 10 poäng </t>
  </si>
  <si>
    <t xml:space="preserve">6 = 9 poäng </t>
  </si>
  <si>
    <t xml:space="preserve">7 = 8 poäng </t>
  </si>
  <si>
    <t xml:space="preserve">8 = 7 poäng </t>
  </si>
  <si>
    <t xml:space="preserve">9 = 6 poäng </t>
  </si>
  <si>
    <t xml:space="preserve">10 = 5 poäng </t>
  </si>
  <si>
    <t xml:space="preserve">11 = 4 poäng </t>
  </si>
  <si>
    <t>12 = 3 poäng</t>
  </si>
  <si>
    <t>13 = 2 poäng</t>
  </si>
  <si>
    <t>14 = 1 poäng</t>
  </si>
  <si>
    <t>D18-22</t>
  </si>
  <si>
    <t>H18-22</t>
  </si>
  <si>
    <t>H16-17</t>
  </si>
  <si>
    <t>D16-17</t>
  </si>
  <si>
    <t>Sommar 2022</t>
  </si>
  <si>
    <t>Klubb</t>
  </si>
  <si>
    <t>8(10)</t>
  </si>
  <si>
    <t>6(10)</t>
  </si>
  <si>
    <t>5(10)</t>
  </si>
  <si>
    <t>4(10)</t>
  </si>
  <si>
    <t>3(10)</t>
  </si>
  <si>
    <t>2(10)</t>
  </si>
  <si>
    <t>7(10)</t>
  </si>
  <si>
    <t>Oskar Tudén</t>
  </si>
  <si>
    <t>9(10)</t>
  </si>
  <si>
    <t>1(10)</t>
  </si>
  <si>
    <t>F12-13</t>
  </si>
  <si>
    <t>P12-13</t>
  </si>
  <si>
    <t>F10-11</t>
  </si>
  <si>
    <t>P10-11</t>
  </si>
  <si>
    <t>P14-15</t>
  </si>
  <si>
    <t>F14-15</t>
  </si>
  <si>
    <t>10(10)</t>
  </si>
  <si>
    <t>P12-13 Borås BR 18 deltagare</t>
  </si>
  <si>
    <t>Eskil Clement</t>
  </si>
  <si>
    <t>Isak Ehlers</t>
  </si>
  <si>
    <t>P12-13 och P14-15 Petersburgträffen 13 deltagare</t>
  </si>
  <si>
    <t>Petersburgträffen 75 deltagare</t>
  </si>
  <si>
    <t>58,4%</t>
  </si>
  <si>
    <t>Kimstad GoIF 1473p</t>
  </si>
  <si>
    <t>OK Landehof 29 guld</t>
  </si>
  <si>
    <t>Linköpings SK 67,1%</t>
  </si>
  <si>
    <t>Maja Lillevars</t>
  </si>
  <si>
    <t>Olle Oskarsson</t>
  </si>
  <si>
    <t>Vera Lillevars</t>
  </si>
  <si>
    <t>Elina Christiansson</t>
  </si>
  <si>
    <t>Leo Isaksson Eggimann</t>
  </si>
  <si>
    <t>Max Mosskull</t>
  </si>
  <si>
    <t>Vinter 2023</t>
  </si>
  <si>
    <t>P14-15 Nässjöträffen 14 deltagare</t>
  </si>
  <si>
    <t>Amelia Fjärrnäs</t>
  </si>
  <si>
    <t>Sam Boberg</t>
  </si>
  <si>
    <t>Elias Forsberg</t>
  </si>
  <si>
    <t>Nässjöträffen, Kimstadträffen 84 deltagare</t>
  </si>
  <si>
    <t>55,5%</t>
  </si>
  <si>
    <t xml:space="preserve">4 tävlingar = resultatet från en tävling räknas bort  </t>
  </si>
  <si>
    <t xml:space="preserve">5-7 tävlingar = resultatet från två tävlingar räknas bort   </t>
  </si>
  <si>
    <t>8-10 tävlingar = resultatet från tre tävlingar räknas bort</t>
  </si>
  <si>
    <t>11-14 tävlingar = resultatet från fyra tävlingar räknas bort</t>
  </si>
  <si>
    <t>Siri Isaksson Eggimann</t>
  </si>
  <si>
    <t>Sommar 2023</t>
  </si>
  <si>
    <t>Ester Hall</t>
  </si>
  <si>
    <t>Eric Fors</t>
  </si>
  <si>
    <t>Kimstad GoIF 1051p</t>
  </si>
  <si>
    <t>OK Landehof 65,4%</t>
  </si>
  <si>
    <t>OK Landehof 20 guld</t>
  </si>
  <si>
    <t>13(15)</t>
  </si>
  <si>
    <t>14(15)</t>
  </si>
  <si>
    <t>Alma Lundqvist</t>
  </si>
  <si>
    <t>11(15)</t>
  </si>
  <si>
    <t>3(15)</t>
  </si>
  <si>
    <t>12(15)</t>
  </si>
  <si>
    <t>8(15)</t>
  </si>
  <si>
    <t>7(15)</t>
  </si>
  <si>
    <t>9(15)</t>
  </si>
  <si>
    <t>10(15)</t>
  </si>
  <si>
    <t>5(15)</t>
  </si>
  <si>
    <t>11(20)</t>
  </si>
  <si>
    <t>13(20)</t>
  </si>
  <si>
    <t>9(20)</t>
  </si>
  <si>
    <t>7(20)</t>
  </si>
  <si>
    <t>Distans</t>
  </si>
  <si>
    <t>Karin Frick Gräslund</t>
  </si>
  <si>
    <t>Gustav Frick Gräslund</t>
  </si>
  <si>
    <t>6(15)</t>
  </si>
  <si>
    <t>4(15)</t>
  </si>
  <si>
    <t>Hampus Karlsson</t>
  </si>
  <si>
    <t>10(20)</t>
  </si>
  <si>
    <t>14(20)</t>
  </si>
  <si>
    <t>8(20)</t>
  </si>
  <si>
    <t>Sam Lennart Forsberg</t>
  </si>
  <si>
    <t>Leif Dahlberg</t>
  </si>
  <si>
    <t>Erik Vidunger</t>
  </si>
  <si>
    <t>4(20)</t>
  </si>
  <si>
    <t>Tuva Karlsson</t>
  </si>
  <si>
    <t>Samuel Domfors</t>
  </si>
  <si>
    <t>Hugo Grändemark</t>
  </si>
  <si>
    <t>Petersburgträffen 72 deltagare</t>
  </si>
  <si>
    <t>F12-13 Petersburgträffen 12 deltagare</t>
  </si>
  <si>
    <t>Kimstad GoIF 1159p</t>
  </si>
  <si>
    <t>OK Landehof 66,7%</t>
  </si>
  <si>
    <t>54,4%</t>
  </si>
  <si>
    <t>Thrulls Staaf</t>
  </si>
  <si>
    <t>Sya Skidklubb</t>
  </si>
  <si>
    <t>IF Ski Team Skåne</t>
  </si>
  <si>
    <t>Landsbro IF</t>
  </si>
  <si>
    <t>Boxholm-Ekeby SK</t>
  </si>
  <si>
    <t>Tova Kihlberg</t>
  </si>
  <si>
    <t>Masstart</t>
  </si>
  <si>
    <t>Daniel Wong Larsson</t>
  </si>
  <si>
    <t>Linus Hall</t>
  </si>
  <si>
    <t>Sya SK</t>
  </si>
  <si>
    <t>Trulls Staaf</t>
  </si>
  <si>
    <t>IF SkiTeam Skåne</t>
  </si>
  <si>
    <t>Vinter 2024</t>
  </si>
  <si>
    <t>Stina Östlund</t>
  </si>
  <si>
    <t>Trollhättan Biathlon Race</t>
  </si>
  <si>
    <t>Borås Biathlon Race</t>
  </si>
  <si>
    <t>Skidskytte 2024-02-03</t>
  </si>
  <si>
    <t>Skidskytte 2024-02-04</t>
  </si>
  <si>
    <t>Sprint</t>
  </si>
  <si>
    <t>0(10)</t>
  </si>
  <si>
    <t>Svaide Roma SOK</t>
  </si>
  <si>
    <t>Hallbyträffen</t>
  </si>
  <si>
    <t>Skidskytte 2024-02-25</t>
  </si>
  <si>
    <t>Kimstadträffen</t>
  </si>
  <si>
    <t>Skidskytte 2024-03-24</t>
  </si>
  <si>
    <t>Simon Sandell</t>
  </si>
  <si>
    <t>Edit Brask</t>
  </si>
  <si>
    <t>Freja Björklund</t>
  </si>
  <si>
    <t>Olof Johansson</t>
  </si>
  <si>
    <t>Hanna Östlund</t>
  </si>
  <si>
    <t>Patrick Ehlers</t>
  </si>
  <si>
    <t>Rikard Hultman</t>
  </si>
  <si>
    <t>Sarah Ehlers</t>
  </si>
  <si>
    <t>ASK Växjö</t>
  </si>
  <si>
    <t>Emil Lundqvist</t>
  </si>
  <si>
    <t>Hestra IF</t>
  </si>
  <si>
    <t>Lovisa Huldén Slotte</t>
  </si>
  <si>
    <t>Märta Wernersson</t>
  </si>
  <si>
    <t>Hallbyträffen 81 deltagare</t>
  </si>
  <si>
    <t>Söderköpings SK</t>
  </si>
  <si>
    <t>Moa Widfeldt</t>
  </si>
  <si>
    <t>Ylva Oppås</t>
  </si>
  <si>
    <t>Henrik Fladrich</t>
  </si>
  <si>
    <t>Sofia Frick</t>
  </si>
  <si>
    <t>0(20)</t>
  </si>
  <si>
    <t>2(20)</t>
  </si>
  <si>
    <t>Ola Oppås</t>
  </si>
  <si>
    <t>P12-13 Kimstadträffen 15 deltagare</t>
  </si>
  <si>
    <t>51,1%</t>
  </si>
  <si>
    <t>OK Landehof 823 p</t>
  </si>
  <si>
    <t>IF Hallby SOK 65,8%</t>
  </si>
  <si>
    <t>OK Landehof 25 guld</t>
  </si>
  <si>
    <t>Syd Cup Sommar 2024</t>
  </si>
  <si>
    <t>Vårträffen Lövhult</t>
  </si>
  <si>
    <t>Rullskidskytte 2024-05-25</t>
  </si>
  <si>
    <t>D</t>
  </si>
  <si>
    <t>Jamie Qvist</t>
  </si>
  <si>
    <t>Lovis Bolling</t>
  </si>
  <si>
    <t>Isabelle Hörnberg</t>
  </si>
  <si>
    <t>Harry Thede</t>
  </si>
  <si>
    <t>Kristin Vidunger</t>
  </si>
  <si>
    <t>Thomas Swahn</t>
  </si>
  <si>
    <t>Hallbysprinten</t>
  </si>
  <si>
    <t>Springskytte 2024-06-06</t>
  </si>
  <si>
    <t>Stella Bolling</t>
  </si>
  <si>
    <t>Ines Hall</t>
  </si>
  <si>
    <t>Sigrid Börjesson</t>
  </si>
  <si>
    <t>Oskar Palmér</t>
  </si>
  <si>
    <t>Ella Lindqvist</t>
  </si>
  <si>
    <t>Alice Malmström</t>
  </si>
  <si>
    <t>Ebba Sundling</t>
  </si>
  <si>
    <t>Rolland Vidunger</t>
  </si>
  <si>
    <t>Magnus Hagiwara</t>
  </si>
  <si>
    <t>Linda Andersson</t>
  </si>
  <si>
    <t>Jana Kletzin</t>
  </si>
  <si>
    <t>Hanna Domfors</t>
  </si>
  <si>
    <t>Oliver Qvist</t>
  </si>
  <si>
    <t>Agnes Tapper</t>
  </si>
  <si>
    <t>Klubbkampen Sommar 2024</t>
  </si>
  <si>
    <t>Sommar 2024</t>
  </si>
  <si>
    <t>För Tävlings-Klass PF10-11 som inte längre räknas individuell cup, ges 5p i deltagarpoäng om man kommer i mål.</t>
  </si>
  <si>
    <t>Hallbysprinten 61 deltagare</t>
  </si>
  <si>
    <t>P12-13 Hallbysprinten 11 deltagare</t>
  </si>
  <si>
    <t>18(20)</t>
  </si>
  <si>
    <t>15(20)</t>
  </si>
  <si>
    <t>16(20)</t>
  </si>
  <si>
    <t>6(20)</t>
  </si>
  <si>
    <t>Magda Persson</t>
  </si>
  <si>
    <t>Rickard Sandell</t>
  </si>
  <si>
    <t>Albin Jarhult</t>
  </si>
  <si>
    <t>Lars Keller</t>
  </si>
  <si>
    <t>3(20)</t>
  </si>
  <si>
    <t>Kristina Malmström</t>
  </si>
  <si>
    <t>5(20)</t>
  </si>
  <si>
    <t>Preliminärt resultat efter tre tävlingar</t>
  </si>
  <si>
    <t>52,5%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</si>
</sst>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5" borderId="0" xfId="0" applyFill="1"/>
    <xf numFmtId="0" fontId="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2" borderId="1" xfId="0" applyFill="1" applyBorder="1"/>
    <xf numFmtId="0" fontId="2" fillId="2" borderId="2" xfId="0" applyFont="1" applyFill="1" applyBorder="1"/>
    <xf numFmtId="0" fontId="4" fillId="4" borderId="0" xfId="0" applyFont="1" applyFill="1"/>
    <xf numFmtId="0" fontId="3" fillId="4" borderId="0" xfId="0" applyFont="1" applyFill="1"/>
    <xf numFmtId="0" fontId="0" fillId="0" borderId="3" xfId="0" applyBorder="1"/>
    <xf numFmtId="0" fontId="0" fillId="3" borderId="4" xfId="0" applyFill="1" applyBorder="1"/>
    <xf numFmtId="0" fontId="1" fillId="3" borderId="3" xfId="0" applyFont="1" applyFill="1" applyBorder="1"/>
    <xf numFmtId="0" fontId="2" fillId="3" borderId="5" xfId="0" applyFont="1" applyFill="1" applyBorder="1"/>
    <xf numFmtId="0" fontId="0" fillId="0" borderId="4" xfId="0" applyBorder="1"/>
    <xf numFmtId="0" fontId="1" fillId="0" borderId="3" xfId="0" applyFont="1" applyBorder="1"/>
    <xf numFmtId="0" fontId="4" fillId="4" borderId="3" xfId="0" applyFont="1" applyFill="1" applyBorder="1"/>
    <xf numFmtId="0" fontId="3" fillId="4" borderId="3" xfId="0" applyFont="1" applyFill="1" applyBorder="1"/>
    <xf numFmtId="0" fontId="1" fillId="5" borderId="0" xfId="0" quotePrefix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0" fillId="3" borderId="6" xfId="0" applyFill="1" applyBorder="1"/>
    <xf numFmtId="0" fontId="1" fillId="3" borderId="7" xfId="0" applyFont="1" applyFill="1" applyBorder="1"/>
    <xf numFmtId="0" fontId="2" fillId="3" borderId="8" xfId="0" applyFont="1" applyFill="1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/>
    <xf numFmtId="0" fontId="3" fillId="4" borderId="7" xfId="0" applyFont="1" applyFill="1" applyBorder="1"/>
    <xf numFmtId="0" fontId="4" fillId="4" borderId="7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0" fillId="3" borderId="7" xfId="0" applyFill="1" applyBorder="1"/>
    <xf numFmtId="0" fontId="0" fillId="3" borderId="3" xfId="0" applyFill="1" applyBorder="1"/>
    <xf numFmtId="0" fontId="7" fillId="3" borderId="6" xfId="0" applyFont="1" applyFill="1" applyBorder="1"/>
    <xf numFmtId="0" fontId="1" fillId="0" borderId="2" xfId="0" applyFont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4" xfId="0" applyFont="1" applyFill="1" applyBorder="1"/>
    <xf numFmtId="0" fontId="0" fillId="2" borderId="9" xfId="0" applyFill="1" applyBorder="1"/>
    <xf numFmtId="0" fontId="0" fillId="0" borderId="11" xfId="0" applyBorder="1" applyAlignment="1">
      <alignment horizontal="right"/>
    </xf>
    <xf numFmtId="0" fontId="2" fillId="2" borderId="13" xfId="0" applyFont="1" applyFill="1" applyBorder="1"/>
    <xf numFmtId="0" fontId="0" fillId="0" borderId="0" xfId="0" applyAlignment="1">
      <alignment horizontal="right"/>
    </xf>
    <xf numFmtId="0" fontId="7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3" xfId="0" applyFont="1" applyBorder="1"/>
    <xf numFmtId="0" fontId="2" fillId="2" borderId="12" xfId="0" applyFont="1" applyFill="1" applyBorder="1"/>
    <xf numFmtId="0" fontId="9" fillId="0" borderId="0" xfId="0" applyFont="1" applyAlignment="1">
      <alignment horizontal="right"/>
    </xf>
    <xf numFmtId="0" fontId="7" fillId="0" borderId="7" xfId="0" applyFont="1" applyBorder="1"/>
    <xf numFmtId="0" fontId="1" fillId="2" borderId="14" xfId="0" applyFont="1" applyFill="1" applyBorder="1"/>
    <xf numFmtId="0" fontId="7" fillId="3" borderId="7" xfId="0" applyFont="1" applyFill="1" applyBorder="1"/>
    <xf numFmtId="0" fontId="0" fillId="8" borderId="1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1" xfId="0" applyFont="1" applyBorder="1"/>
    <xf numFmtId="0" fontId="1" fillId="0" borderId="2" xfId="0" applyFont="1" applyBorder="1"/>
    <xf numFmtId="0" fontId="1" fillId="0" borderId="5" xfId="0" applyFont="1" applyBorder="1"/>
    <xf numFmtId="0" fontId="10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2" borderId="9" xfId="0" applyFont="1" applyFill="1" applyBorder="1"/>
    <xf numFmtId="0" fontId="0" fillId="7" borderId="2" xfId="0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3" borderId="5" xfId="0" applyFont="1" applyFill="1" applyBorder="1"/>
    <xf numFmtId="0" fontId="8" fillId="0" borderId="5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9" xfId="0" quotePrefix="1" applyFill="1" applyBorder="1"/>
    <xf numFmtId="0" fontId="1" fillId="0" borderId="11" xfId="0" applyFont="1" applyBorder="1" applyAlignment="1">
      <alignment horizontal="right"/>
    </xf>
    <xf numFmtId="0" fontId="0" fillId="3" borderId="0" xfId="0" applyFill="1"/>
    <xf numFmtId="10" fontId="0" fillId="0" borderId="0" xfId="0" quotePrefix="1" applyNumberFormat="1" applyAlignment="1">
      <alignment horizontal="right"/>
    </xf>
    <xf numFmtId="0" fontId="0" fillId="2" borderId="11" xfId="0" applyFill="1" applyBorder="1"/>
    <xf numFmtId="0" fontId="0" fillId="9" borderId="0" xfId="0" applyFill="1"/>
    <xf numFmtId="0" fontId="0" fillId="10" borderId="6" xfId="0" applyFill="1" applyBorder="1"/>
    <xf numFmtId="0" fontId="1" fillId="10" borderId="7" xfId="0" applyFont="1" applyFill="1" applyBorder="1"/>
    <xf numFmtId="0" fontId="2" fillId="10" borderId="8" xfId="0" applyFont="1" applyFill="1" applyBorder="1"/>
    <xf numFmtId="0" fontId="0" fillId="10" borderId="1" xfId="0" applyFill="1" applyBorder="1"/>
    <xf numFmtId="0" fontId="1" fillId="10" borderId="0" xfId="0" applyFont="1" applyFill="1"/>
    <xf numFmtId="0" fontId="2" fillId="10" borderId="2" xfId="0" applyFont="1" applyFill="1" applyBorder="1"/>
    <xf numFmtId="0" fontId="2" fillId="0" borderId="5" xfId="0" applyFont="1" applyBorder="1"/>
    <xf numFmtId="0" fontId="0" fillId="2" borderId="2" xfId="0" applyFill="1" applyBorder="1"/>
    <xf numFmtId="0" fontId="1" fillId="0" borderId="10" xfId="0" applyFont="1" applyBorder="1"/>
    <xf numFmtId="0" fontId="1" fillId="6" borderId="1" xfId="0" applyFont="1" applyFill="1" applyBorder="1" applyAlignment="1">
      <alignment horizontal="right"/>
    </xf>
    <xf numFmtId="0" fontId="1" fillId="7" borderId="2" xfId="0" applyFont="1" applyFill="1" applyBorder="1"/>
    <xf numFmtId="0" fontId="0" fillId="8" borderId="2" xfId="0" applyFill="1" applyBorder="1" applyAlignment="1">
      <alignment horizontal="right"/>
    </xf>
    <xf numFmtId="0" fontId="1" fillId="8" borderId="2" xfId="0" applyFont="1" applyFill="1" applyBorder="1"/>
    <xf numFmtId="0" fontId="0" fillId="0" borderId="5" xfId="0" applyBorder="1" applyAlignment="1">
      <alignment horizontal="left"/>
    </xf>
    <xf numFmtId="0" fontId="1" fillId="8" borderId="0" xfId="0" applyFont="1" applyFill="1"/>
    <xf numFmtId="0" fontId="1" fillId="8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1" fillId="7" borderId="0" xfId="0" applyFont="1" applyFill="1"/>
    <xf numFmtId="0" fontId="0" fillId="0" borderId="2" xfId="0" applyBorder="1"/>
    <xf numFmtId="0" fontId="0" fillId="0" borderId="4" xfId="0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16" fontId="2" fillId="0" borderId="2" xfId="0" applyNumberFormat="1" applyFont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11" borderId="1" xfId="0" applyFont="1" applyFill="1" applyBorder="1"/>
    <xf numFmtId="0" fontId="0" fillId="11" borderId="2" xfId="0" applyFill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8" fillId="6" borderId="2" xfId="0" applyFont="1" applyFill="1" applyBorder="1" applyAlignment="1">
      <alignment horizontal="right"/>
    </xf>
    <xf numFmtId="0" fontId="1" fillId="6" borderId="2" xfId="0" applyFont="1" applyFill="1" applyBorder="1"/>
    <xf numFmtId="0" fontId="0" fillId="1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starter och deltagare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5.03440448322338E-2"/>
          <c:y val="0.10722831784751066"/>
          <c:w val="0.91432692535054738"/>
          <c:h val="0.74818215859689563"/>
        </c:manualLayout>
      </c:layout>
      <c:lineChart>
        <c:grouping val="standard"/>
        <c:varyColors val="0"/>
        <c:ser>
          <c:idx val="2"/>
          <c:order val="2"/>
          <c:tx>
            <c:strRef>
              <c:f>'Cup statistik'!$D$1</c:f>
              <c:strCache>
                <c:ptCount val="1"/>
                <c:pt idx="0">
                  <c:v>Starter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statistik'!$A$2:$A$20</c:f>
              <c:strCache>
                <c:ptCount val="19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  <c:pt idx="17">
                  <c:v>Vinter 2024</c:v>
                </c:pt>
                <c:pt idx="18">
                  <c:v>Sommar 2024</c:v>
                </c:pt>
              </c:strCache>
            </c:strRef>
          </c:cat>
          <c:val>
            <c:numRef>
              <c:f>'Cup statistik'!$D$2:$D$20</c:f>
              <c:numCache>
                <c:formatCode>General</c:formatCode>
                <c:ptCount val="19"/>
                <c:pt idx="0">
                  <c:v>52</c:v>
                </c:pt>
                <c:pt idx="1">
                  <c:v>75</c:v>
                </c:pt>
                <c:pt idx="2">
                  <c:v>157</c:v>
                </c:pt>
                <c:pt idx="3">
                  <c:v>130</c:v>
                </c:pt>
                <c:pt idx="4">
                  <c:v>185</c:v>
                </c:pt>
                <c:pt idx="5">
                  <c:v>211</c:v>
                </c:pt>
                <c:pt idx="6">
                  <c:v>227</c:v>
                </c:pt>
                <c:pt idx="7">
                  <c:v>141</c:v>
                </c:pt>
                <c:pt idx="8">
                  <c:v>259</c:v>
                </c:pt>
                <c:pt idx="9">
                  <c:v>39</c:v>
                </c:pt>
                <c:pt idx="10">
                  <c:v>114</c:v>
                </c:pt>
                <c:pt idx="11">
                  <c:v>163</c:v>
                </c:pt>
                <c:pt idx="12">
                  <c:v>315</c:v>
                </c:pt>
                <c:pt idx="13">
                  <c:v>366</c:v>
                </c:pt>
                <c:pt idx="14">
                  <c:v>410</c:v>
                </c:pt>
                <c:pt idx="15">
                  <c:v>347</c:v>
                </c:pt>
                <c:pt idx="16">
                  <c:v>435</c:v>
                </c:pt>
                <c:pt idx="17">
                  <c:v>379</c:v>
                </c:pt>
                <c:pt idx="18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3632"/>
        <c:axId val="299715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'Cup statistik'!$B$1</c15:sqref>
                        </c15:formulaRef>
                      </c:ext>
                    </c:extLst>
                    <c:strCache>
                      <c:ptCount val="1"/>
                      <c:pt idx="0">
                        <c:v>Tävlingar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'Cup statistik'!$A$2:$A$20</c15:sqref>
                        </c15:formulaRef>
                      </c:ext>
                    </c:extLst>
                    <c:strCache>
                      <c:ptCount val="19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  <c:pt idx="18">
                        <c:v>Sommar 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'Cup statistik'!$B$2:$B$19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3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3</c:v>
                      </c:pt>
                      <c:pt idx="8">
                        <c:v>6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5</c:v>
                      </c:pt>
                      <c:pt idx="14">
                        <c:v>8</c:v>
                      </c:pt>
                      <c:pt idx="15">
                        <c:v>5</c:v>
                      </c:pt>
                      <c:pt idx="16">
                        <c:v>8</c:v>
                      </c:pt>
                      <c:pt idx="17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778-4784-BB28-41A7C960E1E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statistik'!$C$1</c15:sqref>
                        </c15:formulaRef>
                      </c:ext>
                    </c:extLst>
                    <c:strCache>
                      <c:ptCount val="1"/>
                      <c:pt idx="0">
                        <c:v>Antal klubbar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statistik'!$A$2:$A$20</c15:sqref>
                        </c15:formulaRef>
                      </c:ext>
                    </c:extLst>
                    <c:strCache>
                      <c:ptCount val="19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  <c:pt idx="18">
                        <c:v>Sommar 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9</c:v>
                      </c:pt>
                      <c:pt idx="5">
                        <c:v>9</c:v>
                      </c:pt>
                      <c:pt idx="6">
                        <c:v>9</c:v>
                      </c:pt>
                      <c:pt idx="7">
                        <c:v>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78-4784-BB28-41A7C960E1E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'Cup statistik'!$E$1</c:f>
              <c:strCache>
                <c:ptCount val="1"/>
                <c:pt idx="0">
                  <c:v>Deltagare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statistik'!$A$2:$A$20</c:f>
              <c:strCache>
                <c:ptCount val="19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  <c:pt idx="17">
                  <c:v>Vinter 2024</c:v>
                </c:pt>
                <c:pt idx="18">
                  <c:v>Sommar 2024</c:v>
                </c:pt>
              </c:strCache>
            </c:strRef>
          </c:cat>
          <c:val>
            <c:numRef>
              <c:f>'Cup statistik'!$E$2:$E$20</c:f>
              <c:numCache>
                <c:formatCode>General</c:formatCode>
                <c:ptCount val="19"/>
                <c:pt idx="0">
                  <c:v>25</c:v>
                </c:pt>
                <c:pt idx="1">
                  <c:v>57</c:v>
                </c:pt>
                <c:pt idx="2">
                  <c:v>58</c:v>
                </c:pt>
                <c:pt idx="3">
                  <c:v>55</c:v>
                </c:pt>
                <c:pt idx="4">
                  <c:v>73</c:v>
                </c:pt>
                <c:pt idx="5">
                  <c:v>69</c:v>
                </c:pt>
                <c:pt idx="6">
                  <c:v>83</c:v>
                </c:pt>
                <c:pt idx="7">
                  <c:v>79</c:v>
                </c:pt>
                <c:pt idx="8">
                  <c:v>87</c:v>
                </c:pt>
                <c:pt idx="9">
                  <c:v>39</c:v>
                </c:pt>
                <c:pt idx="10">
                  <c:v>65</c:v>
                </c:pt>
                <c:pt idx="11">
                  <c:v>96</c:v>
                </c:pt>
                <c:pt idx="12">
                  <c:v>126</c:v>
                </c:pt>
                <c:pt idx="13">
                  <c:v>154</c:v>
                </c:pt>
                <c:pt idx="14">
                  <c:v>129</c:v>
                </c:pt>
                <c:pt idx="15">
                  <c:v>134</c:v>
                </c:pt>
                <c:pt idx="16">
                  <c:v>127</c:v>
                </c:pt>
                <c:pt idx="17">
                  <c:v>149</c:v>
                </c:pt>
                <c:pt idx="18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70736"/>
        <c:axId val="1077962536"/>
      </c:lineChart>
      <c:catAx>
        <c:axId val="2997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5928"/>
        <c:crosses val="autoZero"/>
        <c:auto val="1"/>
        <c:lblAlgn val="ctr"/>
        <c:lblOffset val="100"/>
        <c:noMultiLvlLbl val="0"/>
      </c:catAx>
      <c:valAx>
        <c:axId val="29971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3632"/>
        <c:crosses val="autoZero"/>
        <c:crossBetween val="between"/>
      </c:valAx>
      <c:valAx>
        <c:axId val="1077962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7970736"/>
        <c:crosses val="max"/>
        <c:crossBetween val="between"/>
      </c:valAx>
      <c:catAx>
        <c:axId val="107797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96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tävlingar och klubbar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'Cup statistik'!$B$1</c:f>
              <c:strCache>
                <c:ptCount val="1"/>
                <c:pt idx="0">
                  <c:v>Tävlingar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'Cup statistik'!$A$3:$A$20</c:f>
              <c:strCache>
                <c:ptCount val="18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  <c:pt idx="17">
                  <c:v>Sommar 2024</c:v>
                </c:pt>
              </c:strCache>
            </c:strRef>
          </c:cat>
          <c:val>
            <c:numRef>
              <c:f>'Cup statistik'!$B$3:$B$20</c:f>
              <c:numCache>
                <c:formatCode>General</c:formatCode>
                <c:ptCount val="18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D-4D7C-B65B-3D880D7BDF9D}"/>
            </c:ext>
          </c:extLst>
        </c:ser>
        <c:ser>
          <c:idx val="1"/>
          <c:order val="1"/>
          <c:tx>
            <c:strRef>
              <c:f>'Cup statistik'!$C$1</c:f>
              <c:strCache>
                <c:ptCount val="1"/>
                <c:pt idx="0">
                  <c:v>Antal klubbar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'Cup statistik'!$A$3:$A$20</c:f>
              <c:strCache>
                <c:ptCount val="18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  <c:pt idx="17">
                  <c:v>Sommar 2024</c:v>
                </c:pt>
              </c:strCache>
            </c:strRef>
          </c:cat>
          <c:val>
            <c:numRef>
              <c:f>'Cup statistik'!$C$3:$C$20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12</c:v>
                </c:pt>
                <c:pt idx="14">
                  <c:v>14</c:v>
                </c:pt>
                <c:pt idx="15">
                  <c:v>11</c:v>
                </c:pt>
                <c:pt idx="16">
                  <c:v>18</c:v>
                </c:pt>
                <c:pt idx="1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D-4D7C-B65B-3D880D7B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65592"/>
        <c:axId val="492461984"/>
      </c:lineChart>
      <c:catAx>
        <c:axId val="4924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1984"/>
        <c:crosses val="autoZero"/>
        <c:auto val="1"/>
        <c:lblAlgn val="ctr"/>
        <c:lblOffset val="100"/>
        <c:noMultiLvlLbl val="0"/>
      </c:catAx>
      <c:valAx>
        <c:axId val="4924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121920</xdr:rowOff>
    </xdr:from>
    <xdr:to>
      <xdr:col>1</xdr:col>
      <xdr:colOff>317182</xdr:colOff>
      <xdr:row>4</xdr:row>
      <xdr:rowOff>92709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1920"/>
          <a:ext cx="1454575" cy="1290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76201</xdr:rowOff>
    </xdr:from>
    <xdr:to>
      <xdr:col>0</xdr:col>
      <xdr:colOff>1085850</xdr:colOff>
      <xdr:row>1</xdr:row>
      <xdr:rowOff>131205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1"/>
          <a:ext cx="876300" cy="817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20</xdr:row>
      <xdr:rowOff>138940</xdr:rowOff>
    </xdr:from>
    <xdr:to>
      <xdr:col>7</xdr:col>
      <xdr:colOff>561974</xdr:colOff>
      <xdr:row>45</xdr:row>
      <xdr:rowOff>124654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BE194-5189-44DB-8C9B-D652FCB89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704851</xdr:colOff>
      <xdr:row>20</xdr:row>
      <xdr:rowOff>134591</xdr:rowOff>
    </xdr:from>
    <xdr:to>
      <xdr:col>10</xdr:col>
      <xdr:colOff>1123951</xdr:colOff>
      <xdr:row>45</xdr:row>
      <xdr:rowOff>124653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CAFC7-CF83-4A21-B355-D1CAF3419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25"/>
  <sheetViews>
    <sheetView tabSelected="1" zoomScale="76" zoomScaleNormal="76" workbookViewId="0">
      <selection activeCell="AF63" sqref="AF63"/>
    </sheetView>
  </sheetViews>
  <sheetFormatPr defaultRowHeight="15" x14ac:dyDescent="0.25"/>
  <cols>
    <col min="1" max="1" width="21" customWidth="1"/>
    <col min="2" max="2" width="19.28515625" customWidth="1"/>
    <col min="4" max="4" width="7.28515625" style="1" customWidth="1"/>
    <col min="5" max="5" width="8.5703125" style="2" customWidth="1"/>
    <col min="7" max="7" width="7.28515625" style="1" customWidth="1"/>
    <col min="8" max="8" width="7.7109375" style="2" customWidth="1"/>
    <col min="10" max="10" width="7.28515625" style="1" customWidth="1"/>
    <col min="11" max="11" width="9.5703125" style="2" customWidth="1"/>
    <col min="13" max="13" width="7.28515625" style="1" customWidth="1"/>
    <col min="14" max="14" width="8.5703125" style="2" customWidth="1"/>
    <col min="16" max="16" width="7.28515625" style="1" customWidth="1"/>
    <col min="17" max="17" width="8.5703125" style="2" customWidth="1"/>
    <col min="19" max="19" width="7.28515625" style="1" customWidth="1"/>
    <col min="20" max="20" width="8.28515625" style="2" customWidth="1"/>
    <col min="21" max="21" width="9.140625" style="1"/>
    <col min="22" max="22" width="7.28515625" style="1" customWidth="1"/>
    <col min="23" max="23" width="6.85546875" style="2" customWidth="1"/>
    <col min="24" max="24" width="6.28515625" style="2" customWidth="1"/>
    <col min="25" max="25" width="12" customWidth="1"/>
  </cols>
  <sheetData>
    <row r="1" spans="1:25" ht="61.5" x14ac:dyDescent="0.9">
      <c r="C1" s="30" t="s">
        <v>313</v>
      </c>
      <c r="P1" s="31" t="s">
        <v>355</v>
      </c>
    </row>
    <row r="2" spans="1:25" x14ac:dyDescent="0.25">
      <c r="C2" s="32" t="s">
        <v>314</v>
      </c>
      <c r="D2" s="33"/>
      <c r="E2" s="34"/>
      <c r="F2" s="35" t="s">
        <v>323</v>
      </c>
      <c r="G2" s="36"/>
      <c r="H2" s="37"/>
      <c r="I2" s="32" t="s">
        <v>275</v>
      </c>
      <c r="J2" s="33"/>
      <c r="K2" s="34"/>
      <c r="L2" s="35" t="s">
        <v>276</v>
      </c>
      <c r="M2" s="36"/>
      <c r="N2" s="37"/>
      <c r="O2" s="107" t="s">
        <v>282</v>
      </c>
      <c r="P2" s="108"/>
      <c r="Q2" s="109"/>
      <c r="R2" s="35" t="s">
        <v>284</v>
      </c>
      <c r="S2" s="36"/>
      <c r="T2" s="37"/>
      <c r="U2" s="38" t="s">
        <v>9</v>
      </c>
      <c r="V2" s="38"/>
      <c r="W2" s="39"/>
      <c r="X2" s="39"/>
      <c r="Y2" s="39"/>
    </row>
    <row r="3" spans="1:25" x14ac:dyDescent="0.25">
      <c r="C3" s="6" t="s">
        <v>315</v>
      </c>
      <c r="D3" s="7"/>
      <c r="E3" s="11"/>
      <c r="F3" s="8" t="s">
        <v>324</v>
      </c>
      <c r="H3" s="12"/>
      <c r="I3" s="6" t="s">
        <v>277</v>
      </c>
      <c r="J3" s="7"/>
      <c r="K3" s="11"/>
      <c r="L3" s="8" t="s">
        <v>278</v>
      </c>
      <c r="N3" s="12"/>
      <c r="O3" s="110" t="s">
        <v>283</v>
      </c>
      <c r="P3" s="111"/>
      <c r="Q3" s="112"/>
      <c r="R3" s="8" t="s">
        <v>285</v>
      </c>
      <c r="T3" s="12"/>
      <c r="U3" s="20"/>
      <c r="V3" s="20"/>
      <c r="W3" s="19"/>
      <c r="X3" s="19"/>
      <c r="Y3" s="19"/>
    </row>
    <row r="4" spans="1:25" x14ac:dyDescent="0.25">
      <c r="C4" s="6" t="s">
        <v>240</v>
      </c>
      <c r="D4" s="7"/>
      <c r="E4" s="11"/>
      <c r="F4" s="8" t="s">
        <v>279</v>
      </c>
      <c r="H4" s="12"/>
      <c r="I4" s="6" t="s">
        <v>279</v>
      </c>
      <c r="J4" s="7"/>
      <c r="K4" s="11"/>
      <c r="L4" s="8" t="s">
        <v>267</v>
      </c>
      <c r="N4" s="12"/>
      <c r="O4" s="110" t="s">
        <v>240</v>
      </c>
      <c r="P4" s="111"/>
      <c r="Q4" s="112"/>
      <c r="R4" s="8" t="s">
        <v>240</v>
      </c>
      <c r="T4" s="12"/>
      <c r="U4" s="20"/>
      <c r="V4" s="20"/>
      <c r="W4" s="19"/>
      <c r="X4" s="19"/>
      <c r="Y4" s="19"/>
    </row>
    <row r="5" spans="1:25" x14ac:dyDescent="0.25">
      <c r="A5" s="21"/>
      <c r="B5" s="21"/>
      <c r="C5" s="22" t="s">
        <v>0</v>
      </c>
      <c r="D5" s="23" t="s">
        <v>1</v>
      </c>
      <c r="E5" s="24" t="s">
        <v>8</v>
      </c>
      <c r="F5" s="25" t="s">
        <v>0</v>
      </c>
      <c r="G5" s="26" t="s">
        <v>1</v>
      </c>
      <c r="H5" s="113" t="s">
        <v>8</v>
      </c>
      <c r="I5" s="22" t="s">
        <v>0</v>
      </c>
      <c r="J5" s="23" t="s">
        <v>1</v>
      </c>
      <c r="K5" s="24" t="s">
        <v>8</v>
      </c>
      <c r="L5" s="25" t="s">
        <v>0</v>
      </c>
      <c r="M5" s="26" t="s">
        <v>1</v>
      </c>
      <c r="N5" s="113" t="s">
        <v>8</v>
      </c>
      <c r="O5" s="22" t="s">
        <v>0</v>
      </c>
      <c r="P5" s="23" t="s">
        <v>1</v>
      </c>
      <c r="Q5" s="24" t="s">
        <v>8</v>
      </c>
      <c r="R5" s="25" t="s">
        <v>0</v>
      </c>
      <c r="S5" s="26" t="s">
        <v>1</v>
      </c>
      <c r="T5" s="113" t="s">
        <v>8</v>
      </c>
      <c r="U5" s="28" t="s">
        <v>0</v>
      </c>
      <c r="V5" s="28" t="s">
        <v>1</v>
      </c>
      <c r="W5" s="27" t="s">
        <v>8</v>
      </c>
      <c r="X5" s="27" t="s">
        <v>12</v>
      </c>
      <c r="Y5" s="27" t="s">
        <v>10</v>
      </c>
    </row>
    <row r="6" spans="1:25" x14ac:dyDescent="0.25">
      <c r="A6" s="3" t="s">
        <v>188</v>
      </c>
      <c r="B6" s="3"/>
      <c r="C6" s="17"/>
      <c r="D6" s="4"/>
      <c r="E6" s="18"/>
      <c r="F6" s="17"/>
      <c r="G6" s="4"/>
      <c r="H6" s="18"/>
      <c r="I6" s="17"/>
      <c r="J6" s="4"/>
      <c r="K6" s="18"/>
      <c r="L6" s="17"/>
      <c r="M6" s="4"/>
      <c r="N6" s="18"/>
      <c r="O6" s="17"/>
      <c r="P6" s="4"/>
      <c r="Q6" s="18"/>
      <c r="R6" s="17"/>
      <c r="S6" s="4"/>
      <c r="T6" s="18"/>
      <c r="U6" s="4"/>
      <c r="V6" s="4"/>
      <c r="W6" s="5"/>
      <c r="X6" s="5"/>
      <c r="Y6" s="3"/>
    </row>
    <row r="7" spans="1:25" x14ac:dyDescent="0.25">
      <c r="A7" s="145" t="s">
        <v>210</v>
      </c>
      <c r="B7" s="145" t="s">
        <v>4</v>
      </c>
      <c r="C7" s="141" t="s">
        <v>316</v>
      </c>
      <c r="D7" s="10">
        <v>5</v>
      </c>
      <c r="E7" s="13"/>
      <c r="F7" s="141" t="s">
        <v>316</v>
      </c>
      <c r="G7" s="10">
        <v>5</v>
      </c>
      <c r="H7" s="13"/>
      <c r="I7" s="141" t="s">
        <v>316</v>
      </c>
      <c r="J7" s="10">
        <v>5</v>
      </c>
      <c r="K7" s="13"/>
      <c r="L7" s="9"/>
      <c r="M7" s="10"/>
      <c r="N7" s="13"/>
      <c r="O7" s="9"/>
      <c r="P7" s="10"/>
      <c r="Q7" s="13"/>
      <c r="R7" s="125"/>
      <c r="S7" s="126"/>
      <c r="T7" s="124"/>
      <c r="U7" s="29"/>
      <c r="V7" s="15">
        <v>15</v>
      </c>
      <c r="W7" s="16"/>
      <c r="X7" s="16"/>
      <c r="Y7" s="14"/>
    </row>
    <row r="8" spans="1:25" x14ac:dyDescent="0.25">
      <c r="A8" s="145" t="s">
        <v>194</v>
      </c>
      <c r="B8" s="145" t="s">
        <v>2</v>
      </c>
      <c r="C8" s="141" t="s">
        <v>316</v>
      </c>
      <c r="D8" s="10">
        <v>5</v>
      </c>
      <c r="E8" s="13"/>
      <c r="F8" s="141" t="s">
        <v>316</v>
      </c>
      <c r="G8" s="10">
        <v>5</v>
      </c>
      <c r="H8" s="13"/>
      <c r="I8" s="141" t="s">
        <v>316</v>
      </c>
      <c r="J8" s="10">
        <v>5</v>
      </c>
      <c r="K8" s="13"/>
      <c r="L8" s="125"/>
      <c r="M8" s="126"/>
      <c r="N8" s="124"/>
      <c r="O8" s="9"/>
      <c r="P8" s="10"/>
      <c r="Q8" s="13"/>
      <c r="R8" s="9"/>
      <c r="S8" s="10"/>
      <c r="T8" s="13"/>
      <c r="U8" s="29"/>
      <c r="V8" s="15">
        <v>15</v>
      </c>
      <c r="W8" s="16"/>
      <c r="X8" s="16"/>
      <c r="Y8" s="14"/>
    </row>
    <row r="9" spans="1:25" x14ac:dyDescent="0.25">
      <c r="A9" t="s">
        <v>295</v>
      </c>
      <c r="B9" t="s">
        <v>4</v>
      </c>
      <c r="C9" s="141" t="s">
        <v>316</v>
      </c>
      <c r="D9" s="10">
        <v>5</v>
      </c>
      <c r="E9" s="13"/>
      <c r="F9" s="9"/>
      <c r="G9" s="10"/>
      <c r="H9" s="13"/>
      <c r="I9" s="9"/>
      <c r="J9" s="10"/>
      <c r="K9" s="13"/>
      <c r="L9" s="9"/>
      <c r="M9" s="10"/>
      <c r="N9" s="13"/>
      <c r="O9" s="9"/>
      <c r="P9" s="10"/>
      <c r="Q9" s="13"/>
      <c r="R9" s="9"/>
      <c r="S9" s="10"/>
      <c r="T9" s="13"/>
      <c r="U9" s="29"/>
      <c r="V9" s="15">
        <v>5</v>
      </c>
      <c r="W9" s="16"/>
      <c r="X9" s="16"/>
      <c r="Y9" s="14"/>
    </row>
    <row r="10" spans="1:25" x14ac:dyDescent="0.25">
      <c r="A10" t="s">
        <v>317</v>
      </c>
      <c r="B10" t="s">
        <v>4</v>
      </c>
      <c r="C10" s="141" t="s">
        <v>316</v>
      </c>
      <c r="D10" s="10">
        <v>5</v>
      </c>
      <c r="E10" s="13"/>
      <c r="F10" s="9"/>
      <c r="G10" s="10"/>
      <c r="H10" s="13"/>
      <c r="I10" s="9"/>
      <c r="J10" s="10"/>
      <c r="K10" s="13"/>
      <c r="L10" s="9"/>
      <c r="M10" s="10"/>
      <c r="N10" s="13"/>
      <c r="O10" s="9"/>
      <c r="P10" s="10"/>
      <c r="Q10" s="13"/>
      <c r="R10" s="9"/>
      <c r="S10" s="10"/>
      <c r="T10" s="13"/>
      <c r="U10" s="29"/>
      <c r="V10" s="15">
        <v>5</v>
      </c>
      <c r="W10" s="16"/>
      <c r="X10" s="16"/>
      <c r="Y10" s="14"/>
    </row>
    <row r="11" spans="1:25" x14ac:dyDescent="0.25">
      <c r="C11" s="9"/>
      <c r="D11" s="10"/>
      <c r="E11" s="13"/>
      <c r="F11" s="9"/>
      <c r="G11" s="10"/>
      <c r="H11" s="13"/>
      <c r="I11" s="9"/>
      <c r="J11" s="10"/>
      <c r="K11" s="13"/>
      <c r="L11" s="9"/>
      <c r="M11" s="10"/>
      <c r="N11" s="13"/>
      <c r="O11" s="9"/>
      <c r="P11" s="10"/>
      <c r="Q11" s="13"/>
      <c r="R11" s="9"/>
      <c r="S11" s="10"/>
      <c r="T11" s="13"/>
      <c r="U11" s="15"/>
      <c r="V11" s="15"/>
      <c r="W11" s="16"/>
      <c r="X11" s="16"/>
      <c r="Y11" s="14"/>
    </row>
    <row r="12" spans="1:25" x14ac:dyDescent="0.25">
      <c r="A12" s="40" t="s">
        <v>187</v>
      </c>
      <c r="B12" s="40"/>
      <c r="C12" s="41"/>
      <c r="D12" s="42"/>
      <c r="E12" s="43"/>
      <c r="F12" s="41"/>
      <c r="G12" s="42"/>
      <c r="H12" s="43"/>
      <c r="I12" s="41"/>
      <c r="J12" s="42"/>
      <c r="K12" s="43"/>
      <c r="L12" s="41"/>
      <c r="M12" s="42"/>
      <c r="N12" s="43"/>
      <c r="O12" s="41"/>
      <c r="P12" s="42"/>
      <c r="Q12" s="43"/>
      <c r="R12" s="41"/>
      <c r="S12" s="42"/>
      <c r="T12" s="43"/>
      <c r="U12" s="42"/>
      <c r="V12" s="42"/>
      <c r="W12" s="44"/>
      <c r="X12" s="44"/>
      <c r="Y12" s="40"/>
    </row>
    <row r="13" spans="1:25" x14ac:dyDescent="0.25">
      <c r="A13" s="145" t="s">
        <v>209</v>
      </c>
      <c r="B13" s="145" t="s">
        <v>4</v>
      </c>
      <c r="C13" s="141" t="s">
        <v>316</v>
      </c>
      <c r="D13" s="10">
        <v>5</v>
      </c>
      <c r="E13" s="124"/>
      <c r="F13" s="141" t="s">
        <v>316</v>
      </c>
      <c r="G13" s="10">
        <v>5</v>
      </c>
      <c r="H13" s="124"/>
      <c r="I13" s="141" t="s">
        <v>316</v>
      </c>
      <c r="J13" s="10">
        <v>5</v>
      </c>
      <c r="K13" s="124"/>
      <c r="L13" s="9"/>
      <c r="M13" s="10"/>
      <c r="N13" s="13"/>
      <c r="O13" s="9"/>
      <c r="P13" s="10"/>
      <c r="Q13" s="13"/>
      <c r="R13" s="9"/>
      <c r="S13" s="10"/>
      <c r="T13" s="13"/>
      <c r="U13" s="29"/>
      <c r="V13" s="15">
        <v>15</v>
      </c>
      <c r="W13" s="16"/>
      <c r="X13" s="16"/>
      <c r="Y13" s="14"/>
    </row>
    <row r="14" spans="1:25" x14ac:dyDescent="0.25">
      <c r="A14" t="s">
        <v>218</v>
      </c>
      <c r="B14" t="s">
        <v>4</v>
      </c>
      <c r="C14" s="141" t="s">
        <v>316</v>
      </c>
      <c r="D14" s="10">
        <v>5</v>
      </c>
      <c r="E14" s="124"/>
      <c r="F14" s="9"/>
      <c r="G14" s="10"/>
      <c r="H14" s="13"/>
      <c r="I14" s="9"/>
      <c r="J14" s="10"/>
      <c r="K14" s="13"/>
      <c r="L14" s="9"/>
      <c r="M14" s="10"/>
      <c r="N14" s="47"/>
      <c r="O14" s="9"/>
      <c r="P14" s="10"/>
      <c r="Q14" s="13"/>
      <c r="R14" s="9"/>
      <c r="S14" s="10"/>
      <c r="T14" s="13"/>
      <c r="U14" s="29"/>
      <c r="V14" s="15">
        <v>5</v>
      </c>
      <c r="W14" s="16"/>
      <c r="X14" s="16"/>
      <c r="Y14" s="14"/>
    </row>
    <row r="15" spans="1:25" x14ac:dyDescent="0.25">
      <c r="A15" t="s">
        <v>325</v>
      </c>
      <c r="B15" t="s">
        <v>265</v>
      </c>
      <c r="C15" s="141"/>
      <c r="D15" s="10"/>
      <c r="E15" s="13"/>
      <c r="F15" s="141" t="s">
        <v>316</v>
      </c>
      <c r="G15" s="10">
        <v>5</v>
      </c>
      <c r="H15" s="90"/>
      <c r="I15" s="89"/>
      <c r="J15" s="123"/>
      <c r="K15" s="76"/>
      <c r="L15" s="89"/>
      <c r="M15" s="123"/>
      <c r="N15" s="90"/>
      <c r="O15" s="89"/>
      <c r="P15" s="123"/>
      <c r="Q15" s="90"/>
      <c r="R15" s="89"/>
      <c r="S15" s="123"/>
      <c r="T15" s="90"/>
      <c r="U15" s="29"/>
      <c r="V15" s="15">
        <v>5</v>
      </c>
      <c r="W15" s="16"/>
      <c r="X15" s="16"/>
      <c r="Y15" s="14"/>
    </row>
    <row r="16" spans="1:25" x14ac:dyDescent="0.25">
      <c r="A16" t="s">
        <v>326</v>
      </c>
      <c r="B16" t="s">
        <v>117</v>
      </c>
      <c r="C16" s="141"/>
      <c r="D16" s="10"/>
      <c r="E16" s="13"/>
      <c r="F16" s="141" t="s">
        <v>316</v>
      </c>
      <c r="G16" s="10">
        <v>5</v>
      </c>
      <c r="H16" s="90"/>
      <c r="I16" s="141" t="s">
        <v>316</v>
      </c>
      <c r="J16" s="10">
        <v>5</v>
      </c>
      <c r="K16" s="90"/>
      <c r="L16" s="89"/>
      <c r="M16" s="123"/>
      <c r="N16" s="90"/>
      <c r="O16" s="89"/>
      <c r="P16" s="123"/>
      <c r="Q16" s="90"/>
      <c r="R16" s="89"/>
      <c r="S16" s="123"/>
      <c r="T16" s="90"/>
      <c r="U16" s="29"/>
      <c r="V16" s="15">
        <v>10</v>
      </c>
      <c r="W16" s="16"/>
      <c r="X16" s="16"/>
      <c r="Y16" s="14"/>
    </row>
    <row r="17" spans="1:25" x14ac:dyDescent="0.25">
      <c r="C17" s="9"/>
      <c r="D17" s="10"/>
      <c r="E17" s="13"/>
      <c r="F17" s="9"/>
      <c r="G17" s="10"/>
      <c r="H17"/>
      <c r="I17" s="9"/>
      <c r="J17" s="10"/>
      <c r="K17" s="13"/>
      <c r="L17" s="9"/>
      <c r="M17" s="10"/>
      <c r="N17" s="13"/>
      <c r="O17" s="9"/>
      <c r="P17" s="10"/>
      <c r="Q17" s="13"/>
      <c r="R17" s="9"/>
      <c r="S17" s="10"/>
      <c r="T17" s="13"/>
      <c r="U17" s="15"/>
      <c r="V17" s="15"/>
      <c r="W17" s="16"/>
      <c r="X17" s="16"/>
      <c r="Y17" s="14"/>
    </row>
    <row r="18" spans="1:25" x14ac:dyDescent="0.25">
      <c r="A18" s="40" t="s">
        <v>186</v>
      </c>
      <c r="B18" s="40"/>
      <c r="C18" s="41"/>
      <c r="D18" s="42"/>
      <c r="E18" s="43"/>
      <c r="F18" s="41"/>
      <c r="G18" s="42"/>
      <c r="H18" s="43"/>
      <c r="I18" s="41"/>
      <c r="J18" s="42"/>
      <c r="K18" s="43"/>
      <c r="L18" s="41"/>
      <c r="M18" s="42"/>
      <c r="N18" s="43"/>
      <c r="O18" s="41"/>
      <c r="P18" s="42"/>
      <c r="Q18" s="43"/>
      <c r="R18" s="41"/>
      <c r="S18" s="42"/>
      <c r="T18" s="43"/>
      <c r="U18" s="42"/>
      <c r="V18" s="42"/>
      <c r="W18" s="44"/>
      <c r="X18" s="44"/>
      <c r="Y18" s="40"/>
    </row>
    <row r="19" spans="1:25" x14ac:dyDescent="0.25">
      <c r="A19" s="145" t="s">
        <v>144</v>
      </c>
      <c r="B19" s="145" t="s">
        <v>2</v>
      </c>
      <c r="C19" s="9">
        <v>4</v>
      </c>
      <c r="D19" s="10">
        <v>11</v>
      </c>
      <c r="E19" s="13" t="s">
        <v>232</v>
      </c>
      <c r="F19" s="9">
        <v>2</v>
      </c>
      <c r="G19" s="10">
        <v>13</v>
      </c>
      <c r="H19" s="13" t="s">
        <v>183</v>
      </c>
      <c r="I19" s="9">
        <v>1</v>
      </c>
      <c r="J19" s="10">
        <v>15</v>
      </c>
      <c r="K19" s="13" t="s">
        <v>226</v>
      </c>
      <c r="L19" s="9"/>
      <c r="M19" s="10"/>
      <c r="N19" s="13"/>
      <c r="O19" s="9"/>
      <c r="P19" s="10"/>
      <c r="Q19" s="13"/>
      <c r="R19" s="9"/>
      <c r="S19" s="10"/>
      <c r="T19" s="13"/>
      <c r="U19" s="29">
        <v>1</v>
      </c>
      <c r="V19" s="15">
        <v>39</v>
      </c>
      <c r="W19" s="16">
        <v>30</v>
      </c>
      <c r="X19" s="16">
        <v>40</v>
      </c>
      <c r="Y19" s="14">
        <f t="shared" ref="Y19:Y24" si="0">ROUND(W19/X19*100,0)</f>
        <v>75</v>
      </c>
    </row>
    <row r="20" spans="1:25" x14ac:dyDescent="0.25">
      <c r="A20" s="145" t="s">
        <v>261</v>
      </c>
      <c r="B20" s="145" t="s">
        <v>262</v>
      </c>
      <c r="C20" s="9">
        <v>3</v>
      </c>
      <c r="D20" s="10">
        <v>12</v>
      </c>
      <c r="E20" s="13" t="s">
        <v>228</v>
      </c>
      <c r="F20" s="9">
        <v>7</v>
      </c>
      <c r="G20" s="10">
        <v>8</v>
      </c>
      <c r="H20" s="13" t="s">
        <v>178</v>
      </c>
      <c r="I20" s="9">
        <v>2</v>
      </c>
      <c r="J20" s="10">
        <v>13</v>
      </c>
      <c r="K20" s="13" t="s">
        <v>230</v>
      </c>
      <c r="L20" s="9"/>
      <c r="M20" s="10"/>
      <c r="N20" s="13"/>
      <c r="O20" s="9"/>
      <c r="P20" s="10"/>
      <c r="Q20" s="13"/>
      <c r="R20" s="9"/>
      <c r="S20" s="10"/>
      <c r="T20" s="13"/>
      <c r="U20" s="29">
        <v>2</v>
      </c>
      <c r="V20" s="15">
        <v>33</v>
      </c>
      <c r="W20" s="16">
        <v>27</v>
      </c>
      <c r="X20" s="16">
        <v>40</v>
      </c>
      <c r="Y20" s="14">
        <f t="shared" si="0"/>
        <v>68</v>
      </c>
    </row>
    <row r="21" spans="1:25" x14ac:dyDescent="0.25">
      <c r="A21" s="145" t="s">
        <v>141</v>
      </c>
      <c r="B21" s="145" t="s">
        <v>4</v>
      </c>
      <c r="C21" s="9">
        <v>2</v>
      </c>
      <c r="D21" s="10">
        <v>13</v>
      </c>
      <c r="E21" s="13" t="s">
        <v>230</v>
      </c>
      <c r="F21" s="9">
        <v>5</v>
      </c>
      <c r="G21" s="10">
        <v>10</v>
      </c>
      <c r="H21" s="13" t="s">
        <v>175</v>
      </c>
      <c r="I21" s="9">
        <v>7</v>
      </c>
      <c r="J21" s="10">
        <v>8</v>
      </c>
      <c r="K21" s="13" t="s">
        <v>232</v>
      </c>
      <c r="L21" s="9"/>
      <c r="M21" s="10"/>
      <c r="N21" s="13"/>
      <c r="O21" s="9"/>
      <c r="P21" s="10"/>
      <c r="Q21" s="13"/>
      <c r="R21" s="125"/>
      <c r="S21" s="126"/>
      <c r="T21" s="124"/>
      <c r="U21" s="29">
        <v>3</v>
      </c>
      <c r="V21" s="15">
        <v>31</v>
      </c>
      <c r="W21" s="16">
        <v>27</v>
      </c>
      <c r="X21" s="16">
        <v>40</v>
      </c>
      <c r="Y21" s="14">
        <f t="shared" si="0"/>
        <v>68</v>
      </c>
    </row>
    <row r="22" spans="1:25" x14ac:dyDescent="0.25">
      <c r="A22" s="145" t="s">
        <v>242</v>
      </c>
      <c r="B22" s="145" t="s">
        <v>117</v>
      </c>
      <c r="C22" s="9">
        <v>7</v>
      </c>
      <c r="D22" s="10">
        <v>8</v>
      </c>
      <c r="E22" s="13" t="s">
        <v>231</v>
      </c>
      <c r="F22" s="9">
        <v>4</v>
      </c>
      <c r="G22" s="10">
        <v>11</v>
      </c>
      <c r="H22" s="13" t="s">
        <v>179</v>
      </c>
      <c r="I22" s="9">
        <v>4</v>
      </c>
      <c r="J22" s="10">
        <v>11</v>
      </c>
      <c r="K22" s="13" t="s">
        <v>232</v>
      </c>
      <c r="L22" s="9"/>
      <c r="M22" s="10"/>
      <c r="N22" s="13"/>
      <c r="O22" s="9"/>
      <c r="P22" s="10"/>
      <c r="Q22" s="13"/>
      <c r="R22" s="9"/>
      <c r="S22" s="10"/>
      <c r="T22" s="13"/>
      <c r="U22" s="29">
        <v>4</v>
      </c>
      <c r="V22" s="15">
        <v>30</v>
      </c>
      <c r="W22" s="16">
        <v>18</v>
      </c>
      <c r="X22" s="16">
        <v>40</v>
      </c>
      <c r="Y22" s="14">
        <f t="shared" si="0"/>
        <v>45</v>
      </c>
    </row>
    <row r="23" spans="1:25" x14ac:dyDescent="0.25">
      <c r="A23" s="145" t="s">
        <v>149</v>
      </c>
      <c r="B23" s="145" t="s">
        <v>4</v>
      </c>
      <c r="C23" s="9">
        <v>1</v>
      </c>
      <c r="D23" s="10">
        <v>15</v>
      </c>
      <c r="E23" s="13" t="s">
        <v>226</v>
      </c>
      <c r="F23" s="9">
        <v>8</v>
      </c>
      <c r="G23" s="10">
        <v>7</v>
      </c>
      <c r="H23" s="13" t="s">
        <v>183</v>
      </c>
      <c r="I23" s="9">
        <v>8</v>
      </c>
      <c r="J23" s="10">
        <v>7</v>
      </c>
      <c r="K23" s="13" t="s">
        <v>234</v>
      </c>
      <c r="L23" s="9"/>
      <c r="M23" s="10"/>
      <c r="N23" s="13"/>
      <c r="O23" s="9"/>
      <c r="P23" s="10"/>
      <c r="Q23" s="13"/>
      <c r="R23" s="125"/>
      <c r="S23" s="126"/>
      <c r="T23" s="124"/>
      <c r="U23" s="29">
        <v>5</v>
      </c>
      <c r="V23" s="15">
        <v>29</v>
      </c>
      <c r="W23" s="16">
        <v>33</v>
      </c>
      <c r="X23" s="16">
        <v>40</v>
      </c>
      <c r="Y23" s="14">
        <f t="shared" si="0"/>
        <v>83</v>
      </c>
    </row>
    <row r="24" spans="1:25" x14ac:dyDescent="0.25">
      <c r="A24" t="s">
        <v>286</v>
      </c>
      <c r="B24" t="s">
        <v>3</v>
      </c>
      <c r="C24" s="89"/>
      <c r="D24" s="123"/>
      <c r="E24" s="13"/>
      <c r="F24" s="9">
        <v>3</v>
      </c>
      <c r="G24" s="10">
        <v>12</v>
      </c>
      <c r="H24" s="13" t="s">
        <v>175</v>
      </c>
      <c r="I24" s="9">
        <v>3</v>
      </c>
      <c r="J24" s="10">
        <v>12</v>
      </c>
      <c r="K24" s="13" t="s">
        <v>228</v>
      </c>
      <c r="L24" s="9"/>
      <c r="M24" s="10"/>
      <c r="N24" s="13"/>
      <c r="O24" s="9"/>
      <c r="P24" s="10"/>
      <c r="Q24" s="90"/>
      <c r="R24" s="9"/>
      <c r="S24" s="10"/>
      <c r="T24" s="13"/>
      <c r="U24" s="29" t="s">
        <v>11</v>
      </c>
      <c r="V24" s="15">
        <v>24</v>
      </c>
      <c r="W24" s="16">
        <v>19</v>
      </c>
      <c r="X24" s="16">
        <v>25</v>
      </c>
      <c r="Y24" s="14">
        <f t="shared" si="0"/>
        <v>76</v>
      </c>
    </row>
    <row r="25" spans="1:25" x14ac:dyDescent="0.25">
      <c r="A25" s="145" t="s">
        <v>115</v>
      </c>
      <c r="B25" s="145" t="s">
        <v>2</v>
      </c>
      <c r="C25" s="9">
        <v>5</v>
      </c>
      <c r="D25" s="10">
        <v>10</v>
      </c>
      <c r="E25" s="13" t="s">
        <v>234</v>
      </c>
      <c r="F25" s="9">
        <v>11</v>
      </c>
      <c r="G25" s="10">
        <v>4</v>
      </c>
      <c r="H25" s="13" t="s">
        <v>176</v>
      </c>
      <c r="I25" s="9">
        <v>5</v>
      </c>
      <c r="J25" s="10">
        <v>10</v>
      </c>
      <c r="K25" s="13" t="s">
        <v>226</v>
      </c>
      <c r="L25" s="9"/>
      <c r="M25" s="10"/>
      <c r="N25" s="13"/>
      <c r="O25" s="9"/>
      <c r="P25" s="10"/>
      <c r="Q25" s="13"/>
      <c r="R25" s="9"/>
      <c r="S25" s="10"/>
      <c r="T25" s="13"/>
      <c r="U25" s="29">
        <v>6</v>
      </c>
      <c r="V25" s="15">
        <v>24</v>
      </c>
      <c r="W25" s="16">
        <v>30</v>
      </c>
      <c r="X25" s="16">
        <v>40</v>
      </c>
      <c r="Y25" s="14">
        <f t="shared" ref="Y25:Y30" si="1">ROUND(W25/X25*100,0)</f>
        <v>75</v>
      </c>
    </row>
    <row r="26" spans="1:25" x14ac:dyDescent="0.25">
      <c r="A26" s="145" t="s">
        <v>251</v>
      </c>
      <c r="B26" s="145" t="s">
        <v>117</v>
      </c>
      <c r="C26" s="9">
        <v>6</v>
      </c>
      <c r="D26" s="10">
        <v>9</v>
      </c>
      <c r="E26" s="13" t="s">
        <v>228</v>
      </c>
      <c r="F26" s="141">
        <v>9</v>
      </c>
      <c r="G26" s="10">
        <v>6</v>
      </c>
      <c r="H26" s="13" t="s">
        <v>181</v>
      </c>
      <c r="I26" s="9">
        <v>6</v>
      </c>
      <c r="J26" s="10">
        <v>9</v>
      </c>
      <c r="K26" s="13" t="s">
        <v>232</v>
      </c>
      <c r="L26" s="9"/>
      <c r="M26" s="10"/>
      <c r="N26" s="13"/>
      <c r="O26" s="9"/>
      <c r="P26" s="10"/>
      <c r="Q26" s="13"/>
      <c r="R26" s="9"/>
      <c r="S26" s="10"/>
      <c r="T26" s="13"/>
      <c r="U26" s="29">
        <v>7</v>
      </c>
      <c r="V26" s="15">
        <v>24</v>
      </c>
      <c r="W26" s="16">
        <v>25</v>
      </c>
      <c r="X26" s="16">
        <v>40</v>
      </c>
      <c r="Y26" s="14">
        <f>ROUND(W26/X26*100,0)</f>
        <v>63</v>
      </c>
    </row>
    <row r="27" spans="1:25" x14ac:dyDescent="0.25">
      <c r="A27" s="145" t="s">
        <v>320</v>
      </c>
      <c r="B27" s="145" t="s">
        <v>117</v>
      </c>
      <c r="C27" s="9">
        <v>8</v>
      </c>
      <c r="D27" s="10">
        <v>7</v>
      </c>
      <c r="E27" s="13" t="s">
        <v>232</v>
      </c>
      <c r="F27" s="9">
        <v>10</v>
      </c>
      <c r="G27" s="10">
        <v>5</v>
      </c>
      <c r="H27" s="13" t="s">
        <v>176</v>
      </c>
      <c r="I27" s="141">
        <v>9</v>
      </c>
      <c r="J27" s="10">
        <v>6</v>
      </c>
      <c r="K27" s="13" t="s">
        <v>243</v>
      </c>
      <c r="L27" s="9"/>
      <c r="M27" s="10"/>
      <c r="N27" s="13"/>
      <c r="O27" s="9"/>
      <c r="P27" s="10"/>
      <c r="Q27" s="13"/>
      <c r="R27" s="9"/>
      <c r="S27" s="10"/>
      <c r="T27" s="13"/>
      <c r="U27" s="29">
        <v>8</v>
      </c>
      <c r="V27" s="15">
        <v>18</v>
      </c>
      <c r="W27" s="16">
        <v>19</v>
      </c>
      <c r="X27" s="16">
        <v>40</v>
      </c>
      <c r="Y27" s="14">
        <f t="shared" si="1"/>
        <v>48</v>
      </c>
    </row>
    <row r="28" spans="1:25" x14ac:dyDescent="0.25">
      <c r="A28" t="s">
        <v>202</v>
      </c>
      <c r="B28" t="s">
        <v>7</v>
      </c>
      <c r="C28" s="89"/>
      <c r="D28" s="123"/>
      <c r="E28" s="13"/>
      <c r="F28" s="9">
        <v>1</v>
      </c>
      <c r="G28" s="10">
        <v>15</v>
      </c>
      <c r="H28" s="13" t="s">
        <v>183</v>
      </c>
      <c r="I28" s="9"/>
      <c r="J28" s="10"/>
      <c r="K28" s="13"/>
      <c r="L28" s="9"/>
      <c r="M28" s="10"/>
      <c r="N28" s="13"/>
      <c r="O28" s="9"/>
      <c r="P28" s="10"/>
      <c r="Q28" s="13"/>
      <c r="R28" s="9"/>
      <c r="S28" s="10"/>
      <c r="T28" s="13"/>
      <c r="U28" s="29" t="s">
        <v>11</v>
      </c>
      <c r="V28" s="15">
        <v>15</v>
      </c>
      <c r="W28" s="16">
        <v>9</v>
      </c>
      <c r="X28" s="16">
        <v>10</v>
      </c>
      <c r="Y28" s="14">
        <f t="shared" ref="Y28" si="2">ROUND(W28/X28*100,0)</f>
        <v>90</v>
      </c>
    </row>
    <row r="29" spans="1:25" x14ac:dyDescent="0.25">
      <c r="A29" t="s">
        <v>328</v>
      </c>
      <c r="B29" t="s">
        <v>7</v>
      </c>
      <c r="C29" s="89"/>
      <c r="D29" s="123"/>
      <c r="E29" s="13"/>
      <c r="F29" s="9">
        <v>6</v>
      </c>
      <c r="G29" s="10">
        <v>9</v>
      </c>
      <c r="H29" s="13" t="s">
        <v>181</v>
      </c>
      <c r="I29" s="9"/>
      <c r="J29" s="10"/>
      <c r="K29" s="13"/>
      <c r="L29" s="9"/>
      <c r="M29" s="10"/>
      <c r="N29" s="13"/>
      <c r="O29" s="9"/>
      <c r="P29" s="10"/>
      <c r="Q29" s="13"/>
      <c r="R29" s="9"/>
      <c r="S29" s="10"/>
      <c r="T29" s="13"/>
      <c r="U29" s="29" t="s">
        <v>11</v>
      </c>
      <c r="V29" s="15">
        <v>9</v>
      </c>
      <c r="W29" s="16">
        <v>7</v>
      </c>
      <c r="X29" s="16">
        <v>10</v>
      </c>
      <c r="Y29" s="14">
        <f t="shared" ref="Y29" si="3">ROUND(W29/X29*100,0)</f>
        <v>70</v>
      </c>
    </row>
    <row r="30" spans="1:25" x14ac:dyDescent="0.25">
      <c r="A30" t="s">
        <v>337</v>
      </c>
      <c r="B30" t="s">
        <v>4</v>
      </c>
      <c r="C30" s="141">
        <v>9</v>
      </c>
      <c r="D30" s="10">
        <v>6</v>
      </c>
      <c r="E30" s="13" t="s">
        <v>228</v>
      </c>
      <c r="F30" s="9"/>
      <c r="G30" s="10"/>
      <c r="H30" s="13"/>
      <c r="I30" s="9"/>
      <c r="J30" s="10"/>
      <c r="K30" s="13"/>
      <c r="L30" s="9"/>
      <c r="M30" s="10"/>
      <c r="N30" s="13"/>
      <c r="O30" s="9"/>
      <c r="P30" s="10"/>
      <c r="Q30" s="13"/>
      <c r="R30" s="9"/>
      <c r="S30" s="10"/>
      <c r="T30" s="13"/>
      <c r="U30" s="29" t="s">
        <v>11</v>
      </c>
      <c r="V30" s="15">
        <v>6</v>
      </c>
      <c r="W30" s="16">
        <v>11</v>
      </c>
      <c r="X30" s="16">
        <v>15</v>
      </c>
      <c r="Y30" s="14">
        <f t="shared" si="1"/>
        <v>73</v>
      </c>
    </row>
    <row r="31" spans="1:25" x14ac:dyDescent="0.25">
      <c r="C31" s="9"/>
      <c r="D31" s="10"/>
      <c r="E31" s="13"/>
      <c r="F31" s="9"/>
      <c r="G31" s="10"/>
      <c r="H31" s="13"/>
      <c r="I31" s="9"/>
      <c r="J31" s="10"/>
      <c r="K31" s="13"/>
      <c r="L31" s="9"/>
      <c r="M31" s="10"/>
      <c r="N31" s="13"/>
      <c r="O31" s="9"/>
      <c r="P31" s="10"/>
      <c r="Q31" s="13"/>
      <c r="R31" s="9"/>
      <c r="S31" s="10"/>
      <c r="T31" s="13"/>
      <c r="U31" s="15"/>
      <c r="V31" s="15"/>
      <c r="W31" s="16"/>
      <c r="X31" s="16"/>
      <c r="Y31" s="14"/>
    </row>
    <row r="32" spans="1:25" x14ac:dyDescent="0.25">
      <c r="A32" s="40" t="s">
        <v>185</v>
      </c>
      <c r="B32" s="40"/>
      <c r="C32" s="41"/>
      <c r="D32" s="42"/>
      <c r="E32" s="43"/>
      <c r="F32" s="41"/>
      <c r="G32" s="42"/>
      <c r="H32" s="43"/>
      <c r="I32" s="41"/>
      <c r="J32" s="42"/>
      <c r="K32" s="43"/>
      <c r="L32" s="41"/>
      <c r="M32" s="42"/>
      <c r="N32" s="43"/>
      <c r="O32" s="41"/>
      <c r="P32" s="42"/>
      <c r="Q32" s="43"/>
      <c r="R32" s="41"/>
      <c r="S32" s="42"/>
      <c r="T32" s="43"/>
      <c r="U32" s="42"/>
      <c r="V32" s="42"/>
      <c r="W32" s="44"/>
      <c r="X32" s="44"/>
      <c r="Y32" s="40"/>
    </row>
    <row r="33" spans="1:25" x14ac:dyDescent="0.25">
      <c r="A33" s="145" t="s">
        <v>201</v>
      </c>
      <c r="B33" s="145" t="s">
        <v>117</v>
      </c>
      <c r="C33" s="9">
        <v>5</v>
      </c>
      <c r="D33" s="10">
        <v>10</v>
      </c>
      <c r="E33" s="13" t="s">
        <v>231</v>
      </c>
      <c r="F33" s="9">
        <v>1</v>
      </c>
      <c r="G33" s="10">
        <v>15</v>
      </c>
      <c r="H33" s="13" t="s">
        <v>181</v>
      </c>
      <c r="I33" s="9">
        <v>1</v>
      </c>
      <c r="J33" s="10">
        <v>15</v>
      </c>
      <c r="K33" s="13" t="s">
        <v>243</v>
      </c>
      <c r="L33" s="89"/>
      <c r="M33" s="123"/>
      <c r="N33" s="90"/>
      <c r="O33" s="89"/>
      <c r="P33" s="123"/>
      <c r="Q33" s="90"/>
      <c r="R33" s="89"/>
      <c r="S33" s="123"/>
      <c r="T33" s="90"/>
      <c r="U33" s="29">
        <v>1</v>
      </c>
      <c r="V33" s="15">
        <v>40</v>
      </c>
      <c r="W33" s="16">
        <v>21</v>
      </c>
      <c r="X33" s="16">
        <v>40</v>
      </c>
      <c r="Y33" s="14">
        <f>ROUND(W33/X33*100,0)</f>
        <v>53</v>
      </c>
    </row>
    <row r="34" spans="1:25" x14ac:dyDescent="0.25">
      <c r="A34" s="145" t="s">
        <v>147</v>
      </c>
      <c r="B34" s="145" t="s">
        <v>133</v>
      </c>
      <c r="C34" s="9">
        <v>3</v>
      </c>
      <c r="D34" s="10">
        <v>12</v>
      </c>
      <c r="E34" s="13" t="s">
        <v>230</v>
      </c>
      <c r="F34" s="9">
        <v>4</v>
      </c>
      <c r="G34" s="10">
        <v>11</v>
      </c>
      <c r="H34" s="13" t="s">
        <v>181</v>
      </c>
      <c r="I34" s="9">
        <v>2</v>
      </c>
      <c r="J34" s="10">
        <v>13</v>
      </c>
      <c r="K34" s="13" t="s">
        <v>232</v>
      </c>
      <c r="L34" s="89"/>
      <c r="M34" s="123"/>
      <c r="N34" s="90"/>
      <c r="O34" s="89"/>
      <c r="P34" s="123"/>
      <c r="Q34" s="90"/>
      <c r="R34" s="89"/>
      <c r="S34" s="123"/>
      <c r="T34" s="90"/>
      <c r="U34" s="29">
        <v>2</v>
      </c>
      <c r="V34" s="15">
        <v>36</v>
      </c>
      <c r="W34" s="16">
        <v>26</v>
      </c>
      <c r="X34" s="16">
        <v>40</v>
      </c>
      <c r="Y34" s="14">
        <f>ROUND(W34/X34*100,0)</f>
        <v>65</v>
      </c>
    </row>
    <row r="35" spans="1:25" x14ac:dyDescent="0.25">
      <c r="A35" s="145" t="s">
        <v>241</v>
      </c>
      <c r="B35" s="145" t="s">
        <v>117</v>
      </c>
      <c r="C35" s="9">
        <v>4</v>
      </c>
      <c r="D35" s="10">
        <v>11</v>
      </c>
      <c r="E35" s="13" t="s">
        <v>230</v>
      </c>
      <c r="F35" s="9">
        <v>2</v>
      </c>
      <c r="G35" s="10">
        <v>13</v>
      </c>
      <c r="H35" s="13" t="s">
        <v>177</v>
      </c>
      <c r="I35" s="9">
        <v>3</v>
      </c>
      <c r="J35" s="10">
        <v>12</v>
      </c>
      <c r="K35" s="13" t="s">
        <v>243</v>
      </c>
      <c r="L35" s="89"/>
      <c r="M35" s="123"/>
      <c r="N35" s="90"/>
      <c r="O35" s="89"/>
      <c r="P35" s="123"/>
      <c r="Q35" s="90"/>
      <c r="R35" s="89"/>
      <c r="S35" s="123"/>
      <c r="T35" s="90"/>
      <c r="U35" s="29">
        <v>3</v>
      </c>
      <c r="V35" s="15">
        <v>36</v>
      </c>
      <c r="W35" s="16">
        <v>23</v>
      </c>
      <c r="X35" s="16">
        <v>40</v>
      </c>
      <c r="Y35" s="14">
        <f>ROUND(W35/X35*100,0)</f>
        <v>58</v>
      </c>
    </row>
    <row r="36" spans="1:25" x14ac:dyDescent="0.25">
      <c r="A36" s="145" t="s">
        <v>274</v>
      </c>
      <c r="B36" s="145" t="s">
        <v>133</v>
      </c>
      <c r="C36" s="9">
        <v>7</v>
      </c>
      <c r="D36" s="10">
        <v>8</v>
      </c>
      <c r="E36" s="13" t="s">
        <v>243</v>
      </c>
      <c r="F36" s="9">
        <v>5</v>
      </c>
      <c r="G36" s="10">
        <v>10</v>
      </c>
      <c r="H36" s="13" t="s">
        <v>176</v>
      </c>
      <c r="I36" s="9">
        <v>4</v>
      </c>
      <c r="J36" s="10">
        <v>11</v>
      </c>
      <c r="K36" s="13" t="s">
        <v>235</v>
      </c>
      <c r="L36" s="89"/>
      <c r="M36" s="123"/>
      <c r="N36" s="90"/>
      <c r="O36" s="89"/>
      <c r="P36" s="123"/>
      <c r="Q36" s="90"/>
      <c r="R36" s="89"/>
      <c r="S36" s="123"/>
      <c r="T36" s="90"/>
      <c r="U36" s="29">
        <v>4</v>
      </c>
      <c r="V36" s="15">
        <v>29</v>
      </c>
      <c r="W36" s="16">
        <v>17</v>
      </c>
      <c r="X36" s="16">
        <v>40</v>
      </c>
      <c r="Y36" s="14">
        <f>ROUND(W36/X36*100,0)</f>
        <v>43</v>
      </c>
    </row>
    <row r="37" spans="1:25" x14ac:dyDescent="0.25">
      <c r="A37" t="s">
        <v>220</v>
      </c>
      <c r="B37" t="s">
        <v>117</v>
      </c>
      <c r="C37" s="9">
        <v>1</v>
      </c>
      <c r="D37" s="10">
        <v>15</v>
      </c>
      <c r="E37" s="13" t="s">
        <v>234</v>
      </c>
      <c r="F37" s="9">
        <v>3</v>
      </c>
      <c r="G37" s="10">
        <v>12</v>
      </c>
      <c r="H37" s="13" t="s">
        <v>176</v>
      </c>
      <c r="I37" s="89"/>
      <c r="J37" s="123"/>
      <c r="K37" s="90"/>
      <c r="L37" s="89"/>
      <c r="M37" s="123"/>
      <c r="N37" s="90"/>
      <c r="O37" s="89"/>
      <c r="P37" s="123"/>
      <c r="Q37" s="90"/>
      <c r="R37" s="89"/>
      <c r="S37" s="123"/>
      <c r="T37" s="90"/>
      <c r="U37" s="29" t="s">
        <v>11</v>
      </c>
      <c r="V37" s="15">
        <v>27</v>
      </c>
      <c r="W37" s="16">
        <v>16</v>
      </c>
      <c r="X37" s="16">
        <v>25</v>
      </c>
      <c r="Y37" s="14">
        <f>ROUND(W37/X37*100,0)</f>
        <v>64</v>
      </c>
    </row>
    <row r="38" spans="1:25" x14ac:dyDescent="0.25">
      <c r="A38" t="s">
        <v>318</v>
      </c>
      <c r="B38" t="s">
        <v>265</v>
      </c>
      <c r="C38" s="9">
        <v>6</v>
      </c>
      <c r="D38" s="10">
        <v>9</v>
      </c>
      <c r="E38" s="13" t="s">
        <v>231</v>
      </c>
      <c r="F38" s="9">
        <v>7</v>
      </c>
      <c r="G38" s="10">
        <v>8</v>
      </c>
      <c r="H38" s="13" t="s">
        <v>184</v>
      </c>
      <c r="I38" s="89"/>
      <c r="J38" s="123"/>
      <c r="K38" s="76"/>
      <c r="L38" s="89"/>
      <c r="M38" s="123"/>
      <c r="N38" s="90"/>
      <c r="O38" s="89"/>
      <c r="P38" s="123"/>
      <c r="Q38" s="90"/>
      <c r="R38" s="89"/>
      <c r="S38" s="123"/>
      <c r="T38" s="90"/>
      <c r="U38" s="29" t="s">
        <v>11</v>
      </c>
      <c r="V38" s="15">
        <v>17</v>
      </c>
      <c r="W38" s="16">
        <v>9</v>
      </c>
      <c r="X38" s="16">
        <v>25</v>
      </c>
      <c r="Y38" s="14">
        <f t="shared" ref="Y38:Y42" si="4">ROUND(W38/X38*100,0)</f>
        <v>36</v>
      </c>
    </row>
    <row r="39" spans="1:25" x14ac:dyDescent="0.25">
      <c r="A39" t="s">
        <v>287</v>
      </c>
      <c r="B39" t="s">
        <v>3</v>
      </c>
      <c r="C39" s="9">
        <v>2</v>
      </c>
      <c r="D39" s="10">
        <v>13</v>
      </c>
      <c r="E39" s="13" t="s">
        <v>225</v>
      </c>
      <c r="F39" s="89"/>
      <c r="G39" s="123"/>
      <c r="H39" s="90"/>
      <c r="I39" s="89"/>
      <c r="J39" s="123"/>
      <c r="K39" s="90"/>
      <c r="L39" s="89"/>
      <c r="M39" s="123"/>
      <c r="N39" s="90"/>
      <c r="O39" s="89"/>
      <c r="P39" s="123"/>
      <c r="Q39" s="90"/>
      <c r="R39" s="89"/>
      <c r="S39" s="123"/>
      <c r="T39" s="90"/>
      <c r="U39" s="29" t="s">
        <v>11</v>
      </c>
      <c r="V39" s="15">
        <v>13</v>
      </c>
      <c r="W39" s="16">
        <v>13</v>
      </c>
      <c r="X39" s="16">
        <v>15</v>
      </c>
      <c r="Y39" s="14">
        <f>ROUND(W39/X39*100,0)</f>
        <v>87</v>
      </c>
    </row>
    <row r="40" spans="1:25" x14ac:dyDescent="0.25">
      <c r="A40" t="s">
        <v>253</v>
      </c>
      <c r="B40" t="s">
        <v>3</v>
      </c>
      <c r="C40" s="9"/>
      <c r="D40" s="10"/>
      <c r="E40" s="13"/>
      <c r="F40" s="9">
        <v>6</v>
      </c>
      <c r="G40" s="10">
        <v>9</v>
      </c>
      <c r="H40" s="13" t="s">
        <v>175</v>
      </c>
      <c r="I40" s="9"/>
      <c r="J40" s="10"/>
      <c r="K40" s="13"/>
      <c r="L40" s="9"/>
      <c r="M40" s="10"/>
      <c r="N40" s="13"/>
      <c r="O40" s="135"/>
      <c r="P40" s="136"/>
      <c r="Q40" s="134"/>
      <c r="R40" s="9"/>
      <c r="S40" s="10"/>
      <c r="T40" s="13"/>
      <c r="U40" s="29" t="s">
        <v>11</v>
      </c>
      <c r="V40" s="15">
        <v>9</v>
      </c>
      <c r="W40" s="16">
        <v>8</v>
      </c>
      <c r="X40" s="16">
        <v>10</v>
      </c>
      <c r="Y40" s="14">
        <f t="shared" si="4"/>
        <v>80</v>
      </c>
    </row>
    <row r="41" spans="1:25" x14ac:dyDescent="0.25">
      <c r="A41" t="s">
        <v>319</v>
      </c>
      <c r="B41" t="s">
        <v>4</v>
      </c>
      <c r="C41" s="9">
        <v>8</v>
      </c>
      <c r="D41" s="10">
        <v>7</v>
      </c>
      <c r="E41" s="13" t="s">
        <v>225</v>
      </c>
      <c r="F41" s="89"/>
      <c r="G41" s="123"/>
      <c r="H41" s="90"/>
      <c r="I41" s="89"/>
      <c r="J41" s="123"/>
      <c r="K41" s="90"/>
      <c r="L41" s="89"/>
      <c r="M41" s="123"/>
      <c r="N41" s="90"/>
      <c r="O41" s="89"/>
      <c r="P41" s="123"/>
      <c r="Q41" s="90"/>
      <c r="R41" s="89"/>
      <c r="S41" s="123"/>
      <c r="T41" s="90"/>
      <c r="U41" s="29" t="s">
        <v>11</v>
      </c>
      <c r="V41" s="15">
        <v>7</v>
      </c>
      <c r="W41" s="16">
        <v>13</v>
      </c>
      <c r="X41" s="16">
        <v>15</v>
      </c>
      <c r="Y41" s="14">
        <f>ROUND(W41/X41*100,0)</f>
        <v>87</v>
      </c>
    </row>
    <row r="42" spans="1:25" x14ac:dyDescent="0.25">
      <c r="A42" t="s">
        <v>327</v>
      </c>
      <c r="B42" t="s">
        <v>127</v>
      </c>
      <c r="C42" s="9"/>
      <c r="D42" s="10"/>
      <c r="E42" s="13"/>
      <c r="F42" s="9">
        <v>8</v>
      </c>
      <c r="G42" s="10">
        <v>7</v>
      </c>
      <c r="H42" s="13" t="s">
        <v>180</v>
      </c>
      <c r="I42" s="89"/>
      <c r="J42" s="123"/>
      <c r="K42" s="90"/>
      <c r="L42" s="89"/>
      <c r="M42" s="123"/>
      <c r="N42" s="90"/>
      <c r="O42" s="89"/>
      <c r="P42" s="123"/>
      <c r="Q42" s="90"/>
      <c r="R42" s="89"/>
      <c r="S42" s="123"/>
      <c r="T42" s="90"/>
      <c r="U42" s="29" t="s">
        <v>11</v>
      </c>
      <c r="V42" s="15">
        <v>7</v>
      </c>
      <c r="W42" s="16">
        <v>2</v>
      </c>
      <c r="X42" s="16">
        <v>10</v>
      </c>
      <c r="Y42" s="14">
        <f t="shared" si="4"/>
        <v>20</v>
      </c>
    </row>
    <row r="43" spans="1:25" x14ac:dyDescent="0.25">
      <c r="C43" s="9"/>
      <c r="D43" s="10"/>
      <c r="E43" s="13"/>
      <c r="F43" s="9"/>
      <c r="G43" s="10"/>
      <c r="H43" s="13"/>
      <c r="I43" s="9"/>
      <c r="J43" s="10"/>
      <c r="K43" s="13"/>
      <c r="L43" s="9"/>
      <c r="M43" s="10"/>
      <c r="N43" s="13"/>
      <c r="O43" s="9"/>
      <c r="P43" s="10"/>
      <c r="Q43" s="13"/>
      <c r="R43" s="9"/>
      <c r="S43" s="10"/>
      <c r="T43" s="13"/>
      <c r="U43" s="15"/>
      <c r="V43" s="15"/>
      <c r="W43" s="16"/>
      <c r="X43" s="16"/>
      <c r="Y43" s="14"/>
    </row>
    <row r="44" spans="1:25" x14ac:dyDescent="0.25">
      <c r="A44" s="40" t="s">
        <v>189</v>
      </c>
      <c r="B44" s="40"/>
      <c r="C44" s="41"/>
      <c r="D44" s="42"/>
      <c r="E44" s="43"/>
      <c r="F44" s="41"/>
      <c r="G44" s="42"/>
      <c r="H44" s="43"/>
      <c r="I44" s="41"/>
      <c r="J44" s="42"/>
      <c r="K44" s="43"/>
      <c r="L44" s="41"/>
      <c r="M44" s="42"/>
      <c r="N44" s="43"/>
      <c r="O44" s="41"/>
      <c r="P44" s="42"/>
      <c r="Q44" s="43"/>
      <c r="R44" s="41"/>
      <c r="S44" s="42"/>
      <c r="T44" s="43"/>
      <c r="U44" s="42"/>
      <c r="V44" s="42"/>
      <c r="W44" s="44"/>
      <c r="X44" s="44"/>
      <c r="Y44" s="40"/>
    </row>
    <row r="45" spans="1:25" x14ac:dyDescent="0.25">
      <c r="A45" s="145" t="s">
        <v>211</v>
      </c>
      <c r="B45" s="145" t="s">
        <v>129</v>
      </c>
      <c r="C45" s="9">
        <v>3</v>
      </c>
      <c r="D45" s="10">
        <v>12</v>
      </c>
      <c r="E45" s="13" t="s">
        <v>234</v>
      </c>
      <c r="F45" s="9">
        <v>2</v>
      </c>
      <c r="G45" s="10">
        <v>13</v>
      </c>
      <c r="H45" s="13" t="s">
        <v>183</v>
      </c>
      <c r="I45" s="9">
        <v>2</v>
      </c>
      <c r="J45" s="10">
        <v>13</v>
      </c>
      <c r="K45" s="13" t="s">
        <v>230</v>
      </c>
      <c r="L45" s="9"/>
      <c r="M45" s="10"/>
      <c r="N45" s="13"/>
      <c r="O45" s="9"/>
      <c r="P45" s="10"/>
      <c r="Q45" s="13"/>
      <c r="R45" s="9"/>
      <c r="S45" s="10"/>
      <c r="T45" s="13"/>
      <c r="U45" s="29">
        <v>1</v>
      </c>
      <c r="V45" s="15">
        <v>38</v>
      </c>
      <c r="W45" s="16">
        <v>31</v>
      </c>
      <c r="X45" s="16">
        <v>40</v>
      </c>
      <c r="Y45" s="14">
        <f>ROUND(W45/X45*100,0)</f>
        <v>78</v>
      </c>
    </row>
    <row r="46" spans="1:25" x14ac:dyDescent="0.25">
      <c r="A46" s="145" t="s">
        <v>143</v>
      </c>
      <c r="B46" s="145" t="s">
        <v>2</v>
      </c>
      <c r="C46" s="9">
        <v>1</v>
      </c>
      <c r="D46" s="10">
        <v>15</v>
      </c>
      <c r="E46" s="13" t="s">
        <v>230</v>
      </c>
      <c r="F46" s="9">
        <v>4</v>
      </c>
      <c r="G46" s="10">
        <v>11</v>
      </c>
      <c r="H46" s="13" t="s">
        <v>177</v>
      </c>
      <c r="I46" s="9">
        <v>3</v>
      </c>
      <c r="J46" s="10">
        <v>12</v>
      </c>
      <c r="K46" s="13" t="s">
        <v>231</v>
      </c>
      <c r="L46" s="9"/>
      <c r="M46" s="10"/>
      <c r="N46" s="13"/>
      <c r="O46" s="9"/>
      <c r="P46" s="10"/>
      <c r="Q46" s="13"/>
      <c r="R46" s="9"/>
      <c r="S46" s="10"/>
      <c r="T46" s="124"/>
      <c r="U46" s="29">
        <v>2</v>
      </c>
      <c r="V46" s="15">
        <v>38</v>
      </c>
      <c r="W46" s="16">
        <v>25</v>
      </c>
      <c r="X46" s="16">
        <v>40</v>
      </c>
      <c r="Y46" s="14">
        <f t="shared" ref="Y46:Y53" si="5">ROUND(W46/X46*100,0)</f>
        <v>63</v>
      </c>
    </row>
    <row r="47" spans="1:25" x14ac:dyDescent="0.25">
      <c r="A47" s="145" t="s">
        <v>89</v>
      </c>
      <c r="B47" s="145" t="s">
        <v>3</v>
      </c>
      <c r="C47" s="9">
        <v>2</v>
      </c>
      <c r="D47" s="10">
        <v>13</v>
      </c>
      <c r="E47" s="13" t="s">
        <v>233</v>
      </c>
      <c r="F47" s="9">
        <v>5</v>
      </c>
      <c r="G47" s="10">
        <v>10</v>
      </c>
      <c r="H47" s="13" t="s">
        <v>177</v>
      </c>
      <c r="I47" s="9">
        <v>1</v>
      </c>
      <c r="J47" s="10">
        <v>15</v>
      </c>
      <c r="K47" s="13" t="s">
        <v>234</v>
      </c>
      <c r="L47" s="125"/>
      <c r="M47" s="126"/>
      <c r="N47" s="124"/>
      <c r="O47" s="9"/>
      <c r="P47" s="10"/>
      <c r="Q47" s="13"/>
      <c r="R47" s="9"/>
      <c r="S47" s="10"/>
      <c r="T47" s="13"/>
      <c r="U47" s="29">
        <v>3</v>
      </c>
      <c r="V47" s="15">
        <v>38</v>
      </c>
      <c r="W47" s="16">
        <v>24</v>
      </c>
      <c r="X47" s="16">
        <v>40</v>
      </c>
      <c r="Y47" s="14">
        <f t="shared" si="5"/>
        <v>60</v>
      </c>
    </row>
    <row r="48" spans="1:25" x14ac:dyDescent="0.25">
      <c r="A48" s="145" t="s">
        <v>193</v>
      </c>
      <c r="B48" s="145" t="s">
        <v>133</v>
      </c>
      <c r="C48" s="9">
        <v>7</v>
      </c>
      <c r="D48" s="10">
        <v>8</v>
      </c>
      <c r="E48" s="13" t="s">
        <v>229</v>
      </c>
      <c r="F48" s="9">
        <v>7</v>
      </c>
      <c r="G48" s="10">
        <v>8</v>
      </c>
      <c r="H48" s="13" t="s">
        <v>179</v>
      </c>
      <c r="I48" s="9">
        <v>4</v>
      </c>
      <c r="J48" s="10">
        <v>11</v>
      </c>
      <c r="K48" s="13" t="s">
        <v>234</v>
      </c>
      <c r="L48" s="9"/>
      <c r="M48" s="10"/>
      <c r="N48" s="13"/>
      <c r="O48" s="125"/>
      <c r="P48" s="126"/>
      <c r="Q48" s="124"/>
      <c r="R48" s="9"/>
      <c r="S48" s="10"/>
      <c r="T48" s="124"/>
      <c r="U48" s="29">
        <v>4</v>
      </c>
      <c r="V48" s="15">
        <v>27</v>
      </c>
      <c r="W48" s="16">
        <v>16</v>
      </c>
      <c r="X48" s="16">
        <v>40</v>
      </c>
      <c r="Y48" s="14">
        <f t="shared" si="5"/>
        <v>40</v>
      </c>
    </row>
    <row r="49" spans="1:25" x14ac:dyDescent="0.25">
      <c r="A49" t="s">
        <v>105</v>
      </c>
      <c r="B49" t="s">
        <v>3</v>
      </c>
      <c r="C49" s="9">
        <v>5</v>
      </c>
      <c r="D49" s="10">
        <v>10</v>
      </c>
      <c r="E49" s="13" t="s">
        <v>243</v>
      </c>
      <c r="F49" s="9">
        <v>1</v>
      </c>
      <c r="G49" s="10">
        <v>15</v>
      </c>
      <c r="H49" s="13" t="s">
        <v>183</v>
      </c>
      <c r="I49" s="9"/>
      <c r="J49" s="10"/>
      <c r="K49" s="13"/>
      <c r="L49" s="9"/>
      <c r="M49" s="10"/>
      <c r="N49" s="13"/>
      <c r="O49" s="9"/>
      <c r="P49" s="10"/>
      <c r="Q49" s="13"/>
      <c r="R49" s="9"/>
      <c r="S49" s="10"/>
      <c r="T49" s="13"/>
      <c r="U49" s="29" t="s">
        <v>11</v>
      </c>
      <c r="V49" s="15">
        <v>25</v>
      </c>
      <c r="W49" s="16">
        <v>15</v>
      </c>
      <c r="X49" s="16">
        <v>25</v>
      </c>
      <c r="Y49" s="14">
        <f>ROUND(W49/X49*100,0)</f>
        <v>60</v>
      </c>
    </row>
    <row r="50" spans="1:25" x14ac:dyDescent="0.25">
      <c r="A50" t="s">
        <v>254</v>
      </c>
      <c r="B50" t="s">
        <v>3</v>
      </c>
      <c r="C50" s="89"/>
      <c r="D50" s="123"/>
      <c r="E50" s="13"/>
      <c r="F50" s="9">
        <v>3</v>
      </c>
      <c r="G50" s="10">
        <v>12</v>
      </c>
      <c r="H50" s="13" t="s">
        <v>178</v>
      </c>
      <c r="I50" s="9"/>
      <c r="J50" s="10"/>
      <c r="K50" s="142"/>
      <c r="L50" s="135"/>
      <c r="M50" s="136"/>
      <c r="N50" s="134"/>
      <c r="O50" s="9"/>
      <c r="P50" s="10"/>
      <c r="Q50" s="90"/>
      <c r="R50" s="9"/>
      <c r="S50" s="10"/>
      <c r="T50" s="13"/>
      <c r="U50" s="29" t="s">
        <v>11</v>
      </c>
      <c r="V50" s="15">
        <v>12</v>
      </c>
      <c r="W50" s="16">
        <v>4</v>
      </c>
      <c r="X50" s="16">
        <v>10</v>
      </c>
      <c r="Y50" s="14">
        <f t="shared" si="5"/>
        <v>40</v>
      </c>
    </row>
    <row r="51" spans="1:25" x14ac:dyDescent="0.25">
      <c r="A51" t="s">
        <v>182</v>
      </c>
      <c r="B51" t="s">
        <v>3</v>
      </c>
      <c r="C51" s="9">
        <v>4</v>
      </c>
      <c r="D51" s="10">
        <v>11</v>
      </c>
      <c r="E51" s="13" t="s">
        <v>232</v>
      </c>
      <c r="F51" s="9"/>
      <c r="G51" s="10"/>
      <c r="H51" s="13"/>
      <c r="I51" s="9"/>
      <c r="J51" s="10"/>
      <c r="K51" s="13"/>
      <c r="L51" s="135"/>
      <c r="M51" s="136"/>
      <c r="N51" s="134"/>
      <c r="O51" s="9"/>
      <c r="P51" s="10"/>
      <c r="Q51" s="13"/>
      <c r="R51" s="9"/>
      <c r="S51" s="10"/>
      <c r="T51" s="13"/>
      <c r="U51" s="29" t="s">
        <v>11</v>
      </c>
      <c r="V51" s="15">
        <v>11</v>
      </c>
      <c r="W51" s="16">
        <v>7</v>
      </c>
      <c r="X51" s="16">
        <v>15</v>
      </c>
      <c r="Y51" s="14">
        <f t="shared" si="5"/>
        <v>47</v>
      </c>
    </row>
    <row r="52" spans="1:25" x14ac:dyDescent="0.25">
      <c r="A52" t="s">
        <v>255</v>
      </c>
      <c r="B52" t="s">
        <v>4</v>
      </c>
      <c r="C52" s="89"/>
      <c r="D52" s="123"/>
      <c r="E52" s="13"/>
      <c r="F52" s="9"/>
      <c r="G52" s="10"/>
      <c r="H52" s="13"/>
      <c r="I52" s="9">
        <v>5</v>
      </c>
      <c r="J52" s="10">
        <v>10</v>
      </c>
      <c r="K52" s="13" t="s">
        <v>235</v>
      </c>
      <c r="L52" s="9"/>
      <c r="M52" s="10"/>
      <c r="N52" s="13"/>
      <c r="O52" s="9"/>
      <c r="P52" s="10"/>
      <c r="Q52" s="13"/>
      <c r="R52" s="9"/>
      <c r="S52" s="10"/>
      <c r="T52" s="13"/>
      <c r="U52" s="29" t="s">
        <v>11</v>
      </c>
      <c r="V52" s="15">
        <v>10</v>
      </c>
      <c r="W52" s="16">
        <v>5</v>
      </c>
      <c r="X52" s="16">
        <v>15</v>
      </c>
      <c r="Y52" s="14">
        <f>ROUND(W52/X52*100,0)</f>
        <v>33</v>
      </c>
    </row>
    <row r="53" spans="1:25" x14ac:dyDescent="0.25">
      <c r="A53" t="s">
        <v>205</v>
      </c>
      <c r="B53" t="s">
        <v>4</v>
      </c>
      <c r="C53" s="9">
        <v>6</v>
      </c>
      <c r="D53" s="10">
        <v>9</v>
      </c>
      <c r="E53" s="13" t="s">
        <v>244</v>
      </c>
      <c r="F53" s="9"/>
      <c r="G53" s="10"/>
      <c r="H53" s="13"/>
      <c r="I53" s="125"/>
      <c r="J53" s="126"/>
      <c r="K53" s="124"/>
      <c r="L53" s="9"/>
      <c r="M53" s="10"/>
      <c r="N53" s="13"/>
      <c r="O53" s="9"/>
      <c r="P53" s="10"/>
      <c r="Q53" s="13"/>
      <c r="R53" s="9"/>
      <c r="S53" s="10"/>
      <c r="T53" s="13"/>
      <c r="U53" s="29" t="s">
        <v>11</v>
      </c>
      <c r="V53" s="15">
        <v>9</v>
      </c>
      <c r="W53" s="16">
        <v>4</v>
      </c>
      <c r="X53" s="16">
        <v>15</v>
      </c>
      <c r="Y53" s="14">
        <f t="shared" si="5"/>
        <v>27</v>
      </c>
    </row>
    <row r="54" spans="1:25" x14ac:dyDescent="0.25">
      <c r="A54" t="s">
        <v>136</v>
      </c>
      <c r="B54" t="s">
        <v>133</v>
      </c>
      <c r="C54" s="89"/>
      <c r="D54" s="123"/>
      <c r="E54" s="13"/>
      <c r="F54" s="9">
        <v>6</v>
      </c>
      <c r="G54" s="10">
        <v>9</v>
      </c>
      <c r="H54" s="13" t="s">
        <v>280</v>
      </c>
      <c r="I54" s="9"/>
      <c r="J54" s="10"/>
      <c r="K54" s="13"/>
      <c r="L54" s="9"/>
      <c r="M54" s="10"/>
      <c r="N54" s="13"/>
      <c r="O54" s="9"/>
      <c r="P54" s="10"/>
      <c r="Q54" s="13"/>
      <c r="R54" s="135"/>
      <c r="S54" s="136"/>
      <c r="T54" s="134"/>
      <c r="U54" s="29" t="s">
        <v>11</v>
      </c>
      <c r="V54" s="15">
        <v>9</v>
      </c>
      <c r="W54" s="16">
        <v>0</v>
      </c>
      <c r="X54" s="16">
        <v>10</v>
      </c>
      <c r="Y54" s="14">
        <f t="shared" ref="Y54" si="6">ROUND(W54/X54*100,0)</f>
        <v>0</v>
      </c>
    </row>
    <row r="55" spans="1:25" x14ac:dyDescent="0.25">
      <c r="C55" s="9"/>
      <c r="D55" s="10"/>
      <c r="E55" s="13"/>
      <c r="F55" s="9"/>
      <c r="G55" s="10"/>
      <c r="H55" s="13"/>
      <c r="I55" s="9"/>
      <c r="J55" s="10"/>
      <c r="K55" s="13"/>
      <c r="L55" s="9"/>
      <c r="M55" s="10"/>
      <c r="N55" s="13"/>
      <c r="O55" s="9"/>
      <c r="P55" s="10"/>
      <c r="Q55" s="13"/>
      <c r="R55" s="9"/>
      <c r="S55" s="10"/>
      <c r="T55" s="13"/>
      <c r="U55" s="29"/>
      <c r="V55" s="15"/>
      <c r="W55" s="16"/>
      <c r="X55" s="16"/>
      <c r="Y55" s="14"/>
    </row>
    <row r="56" spans="1:25" x14ac:dyDescent="0.25">
      <c r="A56" s="40" t="s">
        <v>190</v>
      </c>
      <c r="B56" s="40"/>
      <c r="C56" s="41"/>
      <c r="D56" s="42"/>
      <c r="E56" s="43"/>
      <c r="F56" s="41"/>
      <c r="G56" s="42"/>
      <c r="H56" s="43"/>
      <c r="I56" s="41"/>
      <c r="J56" s="42"/>
      <c r="K56" s="43"/>
      <c r="L56" s="41"/>
      <c r="M56" s="42"/>
      <c r="N56" s="43"/>
      <c r="O56" s="41"/>
      <c r="P56" s="42"/>
      <c r="Q56" s="43"/>
      <c r="R56" s="41"/>
      <c r="S56" s="42"/>
      <c r="T56" s="43"/>
      <c r="U56" s="42"/>
      <c r="V56" s="42"/>
      <c r="W56" s="44"/>
      <c r="X56" s="44"/>
      <c r="Y56" s="40"/>
    </row>
    <row r="57" spans="1:25" x14ac:dyDescent="0.25">
      <c r="A57" s="145" t="s">
        <v>118</v>
      </c>
      <c r="B57" s="145" t="s">
        <v>3</v>
      </c>
      <c r="C57" s="9">
        <v>2</v>
      </c>
      <c r="D57" s="10">
        <v>13</v>
      </c>
      <c r="E57" s="13" t="s">
        <v>234</v>
      </c>
      <c r="F57" s="9">
        <v>1</v>
      </c>
      <c r="G57" s="10">
        <v>15</v>
      </c>
      <c r="H57" s="143" t="s">
        <v>191</v>
      </c>
      <c r="I57" s="9">
        <v>1</v>
      </c>
      <c r="J57" s="10">
        <v>15</v>
      </c>
      <c r="K57" s="13" t="s">
        <v>234</v>
      </c>
      <c r="L57" s="135"/>
      <c r="M57" s="136"/>
      <c r="N57" s="134"/>
      <c r="O57" s="9"/>
      <c r="P57" s="10"/>
      <c r="Q57" s="13"/>
      <c r="R57" s="9"/>
      <c r="S57" s="10"/>
      <c r="T57" s="13"/>
      <c r="U57" s="29">
        <v>1</v>
      </c>
      <c r="V57" s="15">
        <v>43</v>
      </c>
      <c r="W57" s="16">
        <v>30</v>
      </c>
      <c r="X57" s="16">
        <v>40</v>
      </c>
      <c r="Y57" s="14">
        <f t="shared" ref="Y57:Y67" si="7">ROUND(W57/X57*100,0)</f>
        <v>75</v>
      </c>
    </row>
    <row r="58" spans="1:25" x14ac:dyDescent="0.25">
      <c r="A58" s="145" t="s">
        <v>290</v>
      </c>
      <c r="B58" s="145" t="s">
        <v>133</v>
      </c>
      <c r="C58" s="9">
        <v>3</v>
      </c>
      <c r="D58" s="10">
        <v>12</v>
      </c>
      <c r="E58" s="13" t="s">
        <v>232</v>
      </c>
      <c r="F58" s="9">
        <v>2</v>
      </c>
      <c r="G58" s="10">
        <v>13</v>
      </c>
      <c r="H58" s="13" t="s">
        <v>178</v>
      </c>
      <c r="I58" s="9">
        <v>2</v>
      </c>
      <c r="J58" s="10">
        <v>13</v>
      </c>
      <c r="K58" s="13" t="s">
        <v>231</v>
      </c>
      <c r="L58" s="9"/>
      <c r="M58" s="10"/>
      <c r="N58" s="13"/>
      <c r="O58" s="9"/>
      <c r="P58" s="10"/>
      <c r="Q58" s="13"/>
      <c r="R58" s="9"/>
      <c r="S58" s="10"/>
      <c r="T58" s="13"/>
      <c r="U58" s="29">
        <v>2</v>
      </c>
      <c r="V58" s="15">
        <v>38</v>
      </c>
      <c r="W58" s="16">
        <v>19</v>
      </c>
      <c r="X58" s="16">
        <v>40</v>
      </c>
      <c r="Y58" s="14">
        <f t="shared" si="7"/>
        <v>48</v>
      </c>
    </row>
    <row r="59" spans="1:25" x14ac:dyDescent="0.25">
      <c r="A59" s="145" t="s">
        <v>203</v>
      </c>
      <c r="B59" s="145" t="s">
        <v>117</v>
      </c>
      <c r="C59" s="9">
        <v>4</v>
      </c>
      <c r="D59" s="10">
        <v>11</v>
      </c>
      <c r="E59" s="13" t="s">
        <v>243</v>
      </c>
      <c r="F59" s="9">
        <v>3</v>
      </c>
      <c r="G59" s="10">
        <v>12</v>
      </c>
      <c r="H59" s="13" t="s">
        <v>176</v>
      </c>
      <c r="I59" s="9">
        <v>2</v>
      </c>
      <c r="J59" s="10">
        <v>13</v>
      </c>
      <c r="K59" s="13" t="s">
        <v>233</v>
      </c>
      <c r="L59" s="9"/>
      <c r="M59" s="10"/>
      <c r="N59" s="13"/>
      <c r="O59" s="9"/>
      <c r="P59" s="10"/>
      <c r="Q59" s="13"/>
      <c r="R59" s="9"/>
      <c r="S59" s="10"/>
      <c r="T59" s="13"/>
      <c r="U59" s="29">
        <v>3</v>
      </c>
      <c r="V59" s="15">
        <v>36</v>
      </c>
      <c r="W59" s="16">
        <v>21</v>
      </c>
      <c r="X59" s="16">
        <v>40</v>
      </c>
      <c r="Y59" s="14">
        <f t="shared" si="7"/>
        <v>53</v>
      </c>
    </row>
    <row r="60" spans="1:25" x14ac:dyDescent="0.25">
      <c r="A60" s="145" t="s">
        <v>128</v>
      </c>
      <c r="B60" s="145" t="s">
        <v>129</v>
      </c>
      <c r="C60" s="9">
        <v>5</v>
      </c>
      <c r="D60" s="10">
        <v>10</v>
      </c>
      <c r="E60" s="13" t="s">
        <v>243</v>
      </c>
      <c r="F60" s="9">
        <v>6</v>
      </c>
      <c r="G60" s="10">
        <v>9</v>
      </c>
      <c r="H60" s="13" t="s">
        <v>180</v>
      </c>
      <c r="I60" s="9">
        <v>6</v>
      </c>
      <c r="J60" s="10">
        <v>9</v>
      </c>
      <c r="K60" s="13" t="s">
        <v>231</v>
      </c>
      <c r="L60" s="89"/>
      <c r="M60" s="123"/>
      <c r="N60" s="90"/>
      <c r="O60" s="89"/>
      <c r="P60" s="123"/>
      <c r="Q60" s="90"/>
      <c r="R60" s="89"/>
      <c r="S60" s="123"/>
      <c r="T60" s="90"/>
      <c r="U60" s="29">
        <v>4</v>
      </c>
      <c r="V60" s="15">
        <v>28</v>
      </c>
      <c r="W60" s="16">
        <v>16</v>
      </c>
      <c r="X60" s="16">
        <v>40</v>
      </c>
      <c r="Y60" s="14">
        <f t="shared" si="7"/>
        <v>40</v>
      </c>
    </row>
    <row r="61" spans="1:25" x14ac:dyDescent="0.25">
      <c r="A61" t="s">
        <v>79</v>
      </c>
      <c r="B61" t="s">
        <v>2</v>
      </c>
      <c r="C61" s="9">
        <v>1</v>
      </c>
      <c r="D61" s="10">
        <v>15</v>
      </c>
      <c r="E61" s="13" t="s">
        <v>231</v>
      </c>
      <c r="F61" s="9"/>
      <c r="G61" s="10"/>
      <c r="H61" s="13"/>
      <c r="I61" s="9">
        <v>5</v>
      </c>
      <c r="J61" s="10">
        <v>10</v>
      </c>
      <c r="K61" s="13" t="s">
        <v>234</v>
      </c>
      <c r="L61" s="9"/>
      <c r="M61" s="10"/>
      <c r="N61" s="13"/>
      <c r="O61" s="9"/>
      <c r="P61" s="10"/>
      <c r="Q61" s="13"/>
      <c r="R61" s="9"/>
      <c r="S61" s="10"/>
      <c r="T61" s="124"/>
      <c r="U61" s="29" t="s">
        <v>11</v>
      </c>
      <c r="V61" s="15">
        <v>25</v>
      </c>
      <c r="W61" s="16">
        <v>18</v>
      </c>
      <c r="X61" s="16">
        <v>30</v>
      </c>
      <c r="Y61" s="14">
        <f t="shared" si="7"/>
        <v>60</v>
      </c>
    </row>
    <row r="62" spans="1:25" x14ac:dyDescent="0.25">
      <c r="A62" t="s">
        <v>126</v>
      </c>
      <c r="B62" t="s">
        <v>7</v>
      </c>
      <c r="C62" s="9">
        <v>6</v>
      </c>
      <c r="D62" s="10">
        <v>9</v>
      </c>
      <c r="E62" s="13" t="s">
        <v>231</v>
      </c>
      <c r="F62" s="9">
        <v>5</v>
      </c>
      <c r="G62" s="10">
        <v>10</v>
      </c>
      <c r="H62" s="13" t="s">
        <v>181</v>
      </c>
      <c r="I62" s="89"/>
      <c r="J62" s="123"/>
      <c r="K62" s="90"/>
      <c r="L62" s="89"/>
      <c r="M62" s="123"/>
      <c r="N62" s="90"/>
      <c r="O62" s="89"/>
      <c r="P62" s="123"/>
      <c r="Q62" s="90"/>
      <c r="R62" s="89"/>
      <c r="S62" s="123"/>
      <c r="T62" s="90"/>
      <c r="U62" s="29" t="s">
        <v>11</v>
      </c>
      <c r="V62" s="15">
        <v>19</v>
      </c>
      <c r="W62" s="16">
        <v>15</v>
      </c>
      <c r="X62" s="16">
        <v>25</v>
      </c>
      <c r="Y62" s="14">
        <f>ROUND(W62/X62*100,0)</f>
        <v>60</v>
      </c>
    </row>
    <row r="63" spans="1:25" x14ac:dyDescent="0.25">
      <c r="A63" t="s">
        <v>116</v>
      </c>
      <c r="B63" t="s">
        <v>2</v>
      </c>
      <c r="C63" s="89"/>
      <c r="D63" s="123"/>
      <c r="E63" s="90"/>
      <c r="F63" s="89"/>
      <c r="G63" s="123"/>
      <c r="H63" s="90"/>
      <c r="I63" s="9">
        <v>4</v>
      </c>
      <c r="J63" s="10">
        <v>11</v>
      </c>
      <c r="K63" s="13" t="s">
        <v>228</v>
      </c>
      <c r="L63" s="89"/>
      <c r="M63" s="123"/>
      <c r="N63" s="90"/>
      <c r="O63" s="89"/>
      <c r="P63" s="123"/>
      <c r="Q63" s="90"/>
      <c r="R63" s="89"/>
      <c r="S63" s="123"/>
      <c r="T63" s="90"/>
      <c r="U63" s="29" t="s">
        <v>11</v>
      </c>
      <c r="V63" s="15">
        <v>11</v>
      </c>
      <c r="W63" s="16">
        <v>11</v>
      </c>
      <c r="X63" s="16">
        <v>15</v>
      </c>
      <c r="Y63" s="14">
        <f>ROUND(W63/X63*100,0)</f>
        <v>73</v>
      </c>
    </row>
    <row r="64" spans="1:25" x14ac:dyDescent="0.25">
      <c r="A64" t="s">
        <v>338</v>
      </c>
      <c r="B64" t="s">
        <v>133</v>
      </c>
      <c r="C64" s="9"/>
      <c r="D64" s="10"/>
      <c r="E64" s="13"/>
      <c r="F64" s="9">
        <v>4</v>
      </c>
      <c r="G64" s="10">
        <v>11</v>
      </c>
      <c r="H64" s="13" t="s">
        <v>177</v>
      </c>
      <c r="I64" s="9"/>
      <c r="J64" s="10"/>
      <c r="K64" s="13"/>
      <c r="L64" s="9"/>
      <c r="M64" s="10"/>
      <c r="N64" s="13"/>
      <c r="O64" s="9"/>
      <c r="P64" s="10"/>
      <c r="Q64" s="13"/>
      <c r="R64" s="9"/>
      <c r="S64" s="10"/>
      <c r="T64" s="13"/>
      <c r="U64" s="29" t="s">
        <v>11</v>
      </c>
      <c r="V64" s="15">
        <v>11</v>
      </c>
      <c r="W64" s="16">
        <v>5</v>
      </c>
      <c r="X64" s="16">
        <v>10</v>
      </c>
      <c r="Y64" s="14">
        <f t="shared" si="7"/>
        <v>50</v>
      </c>
    </row>
    <row r="65" spans="1:25" x14ac:dyDescent="0.25">
      <c r="A65" t="s">
        <v>288</v>
      </c>
      <c r="B65" t="s">
        <v>127</v>
      </c>
      <c r="C65" s="9">
        <v>7</v>
      </c>
      <c r="D65" s="10">
        <v>8</v>
      </c>
      <c r="E65" s="13" t="s">
        <v>243</v>
      </c>
      <c r="F65" s="89"/>
      <c r="G65" s="123"/>
      <c r="H65" s="90"/>
      <c r="I65" s="89"/>
      <c r="J65" s="123"/>
      <c r="K65" s="90"/>
      <c r="L65" s="89"/>
      <c r="M65" s="123"/>
      <c r="N65" s="90"/>
      <c r="O65" s="89"/>
      <c r="P65" s="123"/>
      <c r="Q65" s="90"/>
      <c r="R65" s="89"/>
      <c r="S65" s="123"/>
      <c r="T65" s="90"/>
      <c r="U65" s="29" t="s">
        <v>11</v>
      </c>
      <c r="V65" s="15">
        <v>8</v>
      </c>
      <c r="W65" s="16">
        <v>6</v>
      </c>
      <c r="X65" s="16">
        <v>15</v>
      </c>
      <c r="Y65" s="14">
        <f t="shared" si="7"/>
        <v>40</v>
      </c>
    </row>
    <row r="66" spans="1:25" x14ac:dyDescent="0.25">
      <c r="A66" t="s">
        <v>301</v>
      </c>
      <c r="B66" t="s">
        <v>3</v>
      </c>
      <c r="C66" s="9">
        <v>8</v>
      </c>
      <c r="D66" s="10">
        <v>7</v>
      </c>
      <c r="E66" s="13" t="s">
        <v>235</v>
      </c>
      <c r="F66" s="89"/>
      <c r="G66" s="123"/>
      <c r="H66" s="90"/>
      <c r="I66" s="89"/>
      <c r="J66" s="123"/>
      <c r="K66" s="90"/>
      <c r="L66" s="89"/>
      <c r="M66" s="123"/>
      <c r="N66" s="90"/>
      <c r="O66" s="89"/>
      <c r="P66" s="123"/>
      <c r="Q66" s="90"/>
      <c r="R66" s="89"/>
      <c r="S66" s="123"/>
      <c r="T66" s="90"/>
      <c r="U66" s="29" t="s">
        <v>11</v>
      </c>
      <c r="V66" s="15">
        <v>7</v>
      </c>
      <c r="W66" s="16">
        <v>5</v>
      </c>
      <c r="X66" s="16">
        <v>15</v>
      </c>
      <c r="Y66" s="14">
        <f t="shared" si="7"/>
        <v>33</v>
      </c>
    </row>
    <row r="67" spans="1:25" x14ac:dyDescent="0.25">
      <c r="A67" t="s">
        <v>227</v>
      </c>
      <c r="B67" t="s">
        <v>4</v>
      </c>
      <c r="C67" s="141">
        <v>9</v>
      </c>
      <c r="D67" s="10">
        <v>6</v>
      </c>
      <c r="E67" s="13" t="s">
        <v>229</v>
      </c>
      <c r="F67" s="89"/>
      <c r="G67" s="123"/>
      <c r="H67" s="90"/>
      <c r="I67" s="89"/>
      <c r="J67" s="123"/>
      <c r="K67" s="90"/>
      <c r="L67" s="89"/>
      <c r="M67" s="123"/>
      <c r="N67" s="90"/>
      <c r="O67" s="89"/>
      <c r="P67" s="123"/>
      <c r="Q67" s="90"/>
      <c r="R67" s="89"/>
      <c r="S67" s="123"/>
      <c r="T67" s="90"/>
      <c r="U67" s="29" t="s">
        <v>11</v>
      </c>
      <c r="V67" s="15">
        <v>6</v>
      </c>
      <c r="W67" s="16">
        <v>3</v>
      </c>
      <c r="X67" s="16">
        <v>15</v>
      </c>
      <c r="Y67" s="14">
        <f t="shared" si="7"/>
        <v>20</v>
      </c>
    </row>
    <row r="68" spans="1:25" x14ac:dyDescent="0.25">
      <c r="C68" s="9"/>
      <c r="D68" s="10"/>
      <c r="E68" s="13"/>
      <c r="F68" s="9"/>
      <c r="G68" s="10"/>
      <c r="H68" s="13"/>
      <c r="I68" s="9"/>
      <c r="J68" s="10"/>
      <c r="K68" s="13"/>
      <c r="L68" s="9"/>
      <c r="M68" s="10"/>
      <c r="N68" s="13"/>
      <c r="O68" s="9"/>
      <c r="P68" s="10"/>
      <c r="Q68" s="13"/>
      <c r="R68" s="9"/>
      <c r="S68" s="10"/>
      <c r="T68" s="13"/>
      <c r="U68" s="15"/>
      <c r="V68" s="15"/>
      <c r="W68" s="16"/>
      <c r="X68" s="16"/>
      <c r="Y68" s="14"/>
    </row>
    <row r="69" spans="1:25" x14ac:dyDescent="0.25">
      <c r="A69" s="40" t="s">
        <v>171</v>
      </c>
      <c r="B69" s="40"/>
      <c r="C69" s="41"/>
      <c r="D69" s="42"/>
      <c r="E69" s="43"/>
      <c r="F69" s="41"/>
      <c r="G69" s="42"/>
      <c r="H69" s="43"/>
      <c r="I69" s="41"/>
      <c r="J69" s="42"/>
      <c r="K69" s="43"/>
      <c r="L69" s="41"/>
      <c r="M69" s="42"/>
      <c r="N69" s="43"/>
      <c r="O69" s="41"/>
      <c r="P69" s="42"/>
      <c r="Q69" s="43"/>
      <c r="R69" s="41"/>
      <c r="S69" s="42"/>
      <c r="T69" s="43"/>
      <c r="U69" s="42"/>
      <c r="V69" s="42"/>
      <c r="W69" s="44"/>
      <c r="X69" s="44"/>
      <c r="Y69" s="40"/>
    </row>
    <row r="70" spans="1:25" x14ac:dyDescent="0.25">
      <c r="A70" s="145" t="s">
        <v>148</v>
      </c>
      <c r="B70" s="145" t="s">
        <v>2</v>
      </c>
      <c r="C70" s="9">
        <v>4</v>
      </c>
      <c r="D70" s="10">
        <v>11</v>
      </c>
      <c r="E70" s="47" t="s">
        <v>239</v>
      </c>
      <c r="F70" s="9">
        <v>1</v>
      </c>
      <c r="G70" s="10">
        <v>15</v>
      </c>
      <c r="H70" s="13" t="s">
        <v>183</v>
      </c>
      <c r="I70" s="9">
        <v>2</v>
      </c>
      <c r="J70" s="10">
        <v>13</v>
      </c>
      <c r="K70" s="13" t="s">
        <v>345</v>
      </c>
      <c r="L70" s="9"/>
      <c r="M70" s="10"/>
      <c r="N70" s="124"/>
      <c r="O70" s="9"/>
      <c r="P70" s="10"/>
      <c r="Q70" s="124"/>
      <c r="R70" s="9"/>
      <c r="S70" s="10"/>
      <c r="T70" s="13"/>
      <c r="U70" s="29">
        <v>1</v>
      </c>
      <c r="V70" s="15">
        <v>39</v>
      </c>
      <c r="W70" s="16">
        <v>31</v>
      </c>
      <c r="X70" s="16">
        <v>50</v>
      </c>
      <c r="Y70" s="14">
        <f t="shared" ref="Y70:Y75" si="8">ROUND(W70/X70*100,0)</f>
        <v>62</v>
      </c>
    </row>
    <row r="71" spans="1:25" x14ac:dyDescent="0.25">
      <c r="A71" s="145" t="s">
        <v>131</v>
      </c>
      <c r="B71" s="145" t="s">
        <v>129</v>
      </c>
      <c r="C71" s="9">
        <v>2</v>
      </c>
      <c r="D71" s="10">
        <v>13</v>
      </c>
      <c r="E71" s="13" t="s">
        <v>236</v>
      </c>
      <c r="F71" s="9">
        <v>2</v>
      </c>
      <c r="G71" s="10">
        <v>13</v>
      </c>
      <c r="H71" s="13" t="s">
        <v>178</v>
      </c>
      <c r="I71" s="9">
        <v>3</v>
      </c>
      <c r="J71" s="10">
        <v>12</v>
      </c>
      <c r="K71" s="13" t="s">
        <v>246</v>
      </c>
      <c r="L71" s="9"/>
      <c r="M71" s="10"/>
      <c r="N71" s="13"/>
      <c r="O71" s="9"/>
      <c r="P71" s="10"/>
      <c r="Q71" s="13"/>
      <c r="R71" s="9"/>
      <c r="S71" s="10"/>
      <c r="T71" s="13"/>
      <c r="U71" s="29">
        <v>2</v>
      </c>
      <c r="V71" s="15">
        <v>38</v>
      </c>
      <c r="W71" s="16">
        <v>25</v>
      </c>
      <c r="X71" s="16">
        <v>50</v>
      </c>
      <c r="Y71" s="14">
        <f t="shared" si="8"/>
        <v>50</v>
      </c>
    </row>
    <row r="72" spans="1:25" x14ac:dyDescent="0.25">
      <c r="A72" s="145" t="s">
        <v>221</v>
      </c>
      <c r="B72" s="145" t="s">
        <v>2</v>
      </c>
      <c r="C72" s="9">
        <v>3</v>
      </c>
      <c r="D72" s="10">
        <v>12</v>
      </c>
      <c r="E72" s="13" t="s">
        <v>238</v>
      </c>
      <c r="F72" s="9">
        <v>4</v>
      </c>
      <c r="G72" s="10">
        <v>11</v>
      </c>
      <c r="H72" s="13" t="s">
        <v>177</v>
      </c>
      <c r="I72" s="9">
        <v>4</v>
      </c>
      <c r="J72" s="10">
        <v>11</v>
      </c>
      <c r="K72" s="13" t="s">
        <v>236</v>
      </c>
      <c r="L72" s="9"/>
      <c r="M72" s="10"/>
      <c r="N72" s="13"/>
      <c r="O72" s="9"/>
      <c r="P72" s="10"/>
      <c r="Q72" s="124"/>
      <c r="R72" s="125"/>
      <c r="S72" s="126"/>
      <c r="T72" s="124"/>
      <c r="U72" s="29">
        <v>3</v>
      </c>
      <c r="V72" s="15">
        <v>34</v>
      </c>
      <c r="W72" s="16">
        <v>25</v>
      </c>
      <c r="X72" s="16">
        <v>50</v>
      </c>
      <c r="Y72" s="14">
        <f t="shared" si="8"/>
        <v>50</v>
      </c>
    </row>
    <row r="73" spans="1:25" x14ac:dyDescent="0.25">
      <c r="A73" t="s">
        <v>245</v>
      </c>
      <c r="B73" t="s">
        <v>4</v>
      </c>
      <c r="C73" s="9"/>
      <c r="D73" s="10"/>
      <c r="E73" s="13"/>
      <c r="F73" s="9">
        <v>5</v>
      </c>
      <c r="G73" s="10">
        <v>10</v>
      </c>
      <c r="H73" s="13" t="s">
        <v>178</v>
      </c>
      <c r="I73" s="9">
        <v>1</v>
      </c>
      <c r="J73" s="10">
        <v>15</v>
      </c>
      <c r="K73" s="13" t="s">
        <v>344</v>
      </c>
      <c r="L73" s="125"/>
      <c r="M73" s="126"/>
      <c r="N73" s="124"/>
      <c r="O73" s="9"/>
      <c r="P73" s="10"/>
      <c r="Q73" s="13"/>
      <c r="R73" s="9"/>
      <c r="S73" s="10"/>
      <c r="T73" s="13"/>
      <c r="U73" s="29" t="s">
        <v>11</v>
      </c>
      <c r="V73" s="15">
        <v>25</v>
      </c>
      <c r="W73" s="16">
        <v>22</v>
      </c>
      <c r="X73" s="16">
        <v>30</v>
      </c>
      <c r="Y73" s="14">
        <f>ROUND(W73/X73*100,0)</f>
        <v>73</v>
      </c>
    </row>
    <row r="74" spans="1:25" x14ac:dyDescent="0.25">
      <c r="A74" t="s">
        <v>206</v>
      </c>
      <c r="B74" t="s">
        <v>4</v>
      </c>
      <c r="C74" s="9">
        <v>1</v>
      </c>
      <c r="D74" s="10">
        <v>15</v>
      </c>
      <c r="E74" s="13" t="s">
        <v>238</v>
      </c>
      <c r="F74" s="9"/>
      <c r="G74" s="10"/>
      <c r="H74" s="13"/>
      <c r="I74" s="9"/>
      <c r="J74" s="10"/>
      <c r="K74" s="13"/>
      <c r="L74" s="125"/>
      <c r="M74" s="126"/>
      <c r="N74" s="124"/>
      <c r="O74" s="9"/>
      <c r="P74" s="10"/>
      <c r="Q74" s="13"/>
      <c r="R74" s="9"/>
      <c r="S74" s="10"/>
      <c r="T74" s="13"/>
      <c r="U74" s="29" t="s">
        <v>11</v>
      </c>
      <c r="V74" s="15">
        <v>15</v>
      </c>
      <c r="W74" s="16">
        <v>9</v>
      </c>
      <c r="X74" s="16">
        <v>20</v>
      </c>
      <c r="Y74" s="14">
        <f t="shared" si="8"/>
        <v>45</v>
      </c>
    </row>
    <row r="75" spans="1:25" x14ac:dyDescent="0.25">
      <c r="A75" t="s">
        <v>289</v>
      </c>
      <c r="B75" t="s">
        <v>7</v>
      </c>
      <c r="C75" s="9"/>
      <c r="D75" s="10"/>
      <c r="E75" s="13"/>
      <c r="F75" s="9">
        <v>3</v>
      </c>
      <c r="G75" s="10">
        <v>12</v>
      </c>
      <c r="H75" s="13" t="s">
        <v>181</v>
      </c>
      <c r="I75" s="9"/>
      <c r="J75" s="10"/>
      <c r="K75" s="13"/>
      <c r="L75" s="9"/>
      <c r="M75" s="10"/>
      <c r="N75" s="13"/>
      <c r="O75" s="9"/>
      <c r="P75" s="10"/>
      <c r="Q75" s="124"/>
      <c r="R75" s="9"/>
      <c r="S75" s="10"/>
      <c r="T75" s="13"/>
      <c r="U75" s="29" t="s">
        <v>11</v>
      </c>
      <c r="V75" s="15">
        <v>12</v>
      </c>
      <c r="W75" s="16">
        <v>7</v>
      </c>
      <c r="X75" s="16">
        <v>10</v>
      </c>
      <c r="Y75" s="14">
        <f t="shared" si="8"/>
        <v>70</v>
      </c>
    </row>
    <row r="76" spans="1:25" x14ac:dyDescent="0.25">
      <c r="A76" t="s">
        <v>146</v>
      </c>
      <c r="B76" t="s">
        <v>4</v>
      </c>
      <c r="C76" s="9">
        <v>5</v>
      </c>
      <c r="D76" s="10">
        <v>10</v>
      </c>
      <c r="E76" s="137" t="s">
        <v>252</v>
      </c>
      <c r="F76" s="9"/>
      <c r="G76" s="10"/>
      <c r="H76" s="13"/>
      <c r="I76" s="9"/>
      <c r="J76" s="10"/>
      <c r="K76" s="13"/>
      <c r="L76" s="9"/>
      <c r="M76" s="10"/>
      <c r="N76" s="13"/>
      <c r="O76" s="9"/>
      <c r="P76" s="10"/>
      <c r="Q76" s="13"/>
      <c r="R76" s="9"/>
      <c r="S76" s="10"/>
      <c r="T76" s="13"/>
      <c r="U76" s="29" t="s">
        <v>11</v>
      </c>
      <c r="V76" s="15">
        <v>10</v>
      </c>
      <c r="W76" s="16">
        <v>4</v>
      </c>
      <c r="X76" s="16">
        <v>20</v>
      </c>
      <c r="Y76" s="14">
        <f t="shared" ref="Y76" si="9">ROUND(W76/X76*100,0)</f>
        <v>20</v>
      </c>
    </row>
    <row r="77" spans="1:25" x14ac:dyDescent="0.25">
      <c r="A77" t="s">
        <v>268</v>
      </c>
      <c r="B77" t="s">
        <v>133</v>
      </c>
      <c r="C77" s="9">
        <v>6</v>
      </c>
      <c r="D77" s="10">
        <v>9</v>
      </c>
      <c r="E77" s="137" t="s">
        <v>252</v>
      </c>
      <c r="F77" s="9"/>
      <c r="G77" s="10"/>
      <c r="H77" s="13"/>
      <c r="I77" s="9"/>
      <c r="J77" s="10"/>
      <c r="K77" s="13"/>
      <c r="L77" s="9"/>
      <c r="M77" s="10"/>
      <c r="N77" s="13"/>
      <c r="O77" s="9"/>
      <c r="P77" s="10"/>
      <c r="Q77" s="13"/>
      <c r="R77" s="9"/>
      <c r="S77" s="10"/>
      <c r="T77" s="13"/>
      <c r="U77" s="29" t="s">
        <v>11</v>
      </c>
      <c r="V77" s="15">
        <v>9</v>
      </c>
      <c r="W77" s="16">
        <v>4</v>
      </c>
      <c r="X77" s="16">
        <v>20</v>
      </c>
      <c r="Y77" s="14">
        <f>ROUND(W77/X77*100,0)</f>
        <v>20</v>
      </c>
    </row>
    <row r="78" spans="1:25" x14ac:dyDescent="0.25">
      <c r="C78" s="9"/>
      <c r="D78" s="10"/>
      <c r="E78" s="13"/>
      <c r="F78" s="9"/>
      <c r="G78" s="10"/>
      <c r="H78" s="13"/>
      <c r="I78" s="9"/>
      <c r="J78" s="10"/>
      <c r="K78" s="13"/>
      <c r="L78" s="9"/>
      <c r="M78" s="10"/>
      <c r="N78" s="13"/>
      <c r="O78" s="9"/>
      <c r="P78" s="10"/>
      <c r="Q78" s="13"/>
      <c r="R78" s="9"/>
      <c r="S78" s="10"/>
      <c r="T78" s="13"/>
      <c r="U78" s="15"/>
      <c r="V78" s="15"/>
      <c r="W78" s="16"/>
      <c r="X78" s="16"/>
      <c r="Y78" s="14"/>
    </row>
    <row r="79" spans="1:25" x14ac:dyDescent="0.25">
      <c r="A79" s="40" t="s">
        <v>172</v>
      </c>
      <c r="B79" s="40"/>
      <c r="C79" s="41"/>
      <c r="D79" s="42"/>
      <c r="E79" s="43"/>
      <c r="F79" s="41"/>
      <c r="G79" s="42"/>
      <c r="H79" s="43"/>
      <c r="I79" s="41"/>
      <c r="J79" s="42"/>
      <c r="K79" s="43"/>
      <c r="L79" s="41"/>
      <c r="M79" s="42"/>
      <c r="N79" s="43"/>
      <c r="O79" s="41"/>
      <c r="P79" s="42"/>
      <c r="Q79" s="43"/>
      <c r="R79" s="41"/>
      <c r="S79" s="42"/>
      <c r="T79" s="43"/>
      <c r="U79" s="42"/>
      <c r="V79" s="42"/>
      <c r="W79" s="44"/>
      <c r="X79" s="44"/>
      <c r="Y79" s="40"/>
    </row>
    <row r="80" spans="1:25" x14ac:dyDescent="0.25">
      <c r="A80" s="145" t="s">
        <v>145</v>
      </c>
      <c r="B80" s="145" t="s">
        <v>2</v>
      </c>
      <c r="C80" s="9">
        <v>1</v>
      </c>
      <c r="D80" s="10">
        <v>15</v>
      </c>
      <c r="E80" s="13" t="s">
        <v>246</v>
      </c>
      <c r="F80" s="9">
        <v>1</v>
      </c>
      <c r="G80" s="10">
        <v>15</v>
      </c>
      <c r="H80" s="13" t="s">
        <v>181</v>
      </c>
      <c r="I80" s="9">
        <v>3</v>
      </c>
      <c r="J80" s="10">
        <v>12</v>
      </c>
      <c r="K80" s="13" t="s">
        <v>238</v>
      </c>
      <c r="L80" s="9"/>
      <c r="M80" s="10"/>
      <c r="N80" s="13"/>
      <c r="O80" s="9"/>
      <c r="P80" s="10"/>
      <c r="Q80" s="13"/>
      <c r="R80" s="9"/>
      <c r="S80" s="10"/>
      <c r="T80" s="13"/>
      <c r="U80" s="29">
        <v>1</v>
      </c>
      <c r="V80" s="15">
        <v>42</v>
      </c>
      <c r="W80" s="16">
        <v>26</v>
      </c>
      <c r="X80" s="16">
        <v>50</v>
      </c>
      <c r="Y80" s="14">
        <f>ROUND(W80/X80*100,0)</f>
        <v>52</v>
      </c>
    </row>
    <row r="81" spans="1:25" x14ac:dyDescent="0.25">
      <c r="A81" t="s">
        <v>297</v>
      </c>
      <c r="B81" t="s">
        <v>117</v>
      </c>
      <c r="C81" s="9"/>
      <c r="D81" s="10"/>
      <c r="E81" s="13"/>
      <c r="F81" s="9">
        <v>2</v>
      </c>
      <c r="G81" s="10">
        <v>13</v>
      </c>
      <c r="H81" s="13" t="s">
        <v>178</v>
      </c>
      <c r="I81" s="9">
        <v>1</v>
      </c>
      <c r="J81" s="10">
        <v>15</v>
      </c>
      <c r="K81" s="137" t="s">
        <v>237</v>
      </c>
      <c r="L81" s="9"/>
      <c r="M81" s="10"/>
      <c r="N81" s="13"/>
      <c r="O81" s="9"/>
      <c r="P81" s="10"/>
      <c r="Q81" s="13"/>
      <c r="R81" s="9"/>
      <c r="S81" s="10"/>
      <c r="T81" s="13"/>
      <c r="U81" s="29" t="s">
        <v>11</v>
      </c>
      <c r="V81" s="15">
        <v>28</v>
      </c>
      <c r="W81" s="16">
        <v>17</v>
      </c>
      <c r="X81" s="16">
        <v>30</v>
      </c>
      <c r="Y81" s="14">
        <f>ROUND(W81/X81*100,0)</f>
        <v>57</v>
      </c>
    </row>
    <row r="82" spans="1:25" x14ac:dyDescent="0.25">
      <c r="A82" t="s">
        <v>98</v>
      </c>
      <c r="B82" t="s">
        <v>3</v>
      </c>
      <c r="C82" s="9">
        <v>2</v>
      </c>
      <c r="D82" s="10">
        <v>13</v>
      </c>
      <c r="E82" s="13" t="s">
        <v>248</v>
      </c>
      <c r="F82" s="9"/>
      <c r="G82" s="10"/>
      <c r="H82" s="13"/>
      <c r="I82" s="9">
        <v>2</v>
      </c>
      <c r="J82" s="10">
        <v>13</v>
      </c>
      <c r="K82" s="13" t="s">
        <v>346</v>
      </c>
      <c r="L82" s="9"/>
      <c r="M82" s="10"/>
      <c r="N82" s="13"/>
      <c r="O82" s="135"/>
      <c r="P82" s="136"/>
      <c r="Q82" s="134"/>
      <c r="R82" s="9"/>
      <c r="S82" s="10"/>
      <c r="T82" s="13"/>
      <c r="U82" s="29" t="s">
        <v>11</v>
      </c>
      <c r="V82" s="15">
        <v>26</v>
      </c>
      <c r="W82" s="16">
        <v>24</v>
      </c>
      <c r="X82" s="16">
        <v>40</v>
      </c>
      <c r="Y82" s="14">
        <f t="shared" ref="Y82" si="10">ROUND(W82/X82*100,0)</f>
        <v>60</v>
      </c>
    </row>
    <row r="83" spans="1:25" x14ac:dyDescent="0.25">
      <c r="A83" t="s">
        <v>330</v>
      </c>
      <c r="B83" t="s">
        <v>263</v>
      </c>
      <c r="C83" s="89"/>
      <c r="D83" s="123"/>
      <c r="E83" s="13"/>
      <c r="F83" s="9">
        <v>4</v>
      </c>
      <c r="G83" s="10">
        <v>11</v>
      </c>
      <c r="H83" s="13" t="s">
        <v>179</v>
      </c>
      <c r="I83" s="9">
        <v>5</v>
      </c>
      <c r="J83" s="10">
        <v>10</v>
      </c>
      <c r="K83" s="13" t="s">
        <v>248</v>
      </c>
      <c r="L83" s="9"/>
      <c r="M83" s="10"/>
      <c r="N83" s="13"/>
      <c r="O83" s="9"/>
      <c r="P83" s="10"/>
      <c r="Q83" s="13"/>
      <c r="R83" s="9"/>
      <c r="S83" s="10"/>
      <c r="T83" s="124"/>
      <c r="U83" s="29" t="s">
        <v>11</v>
      </c>
      <c r="V83" s="15">
        <v>21</v>
      </c>
      <c r="W83" s="16">
        <v>8</v>
      </c>
      <c r="X83" s="16">
        <v>30</v>
      </c>
      <c r="Y83" s="14">
        <f t="shared" ref="Y83:Y88" si="11">ROUND(W83/X83*100,0)</f>
        <v>27</v>
      </c>
    </row>
    <row r="84" spans="1:25" x14ac:dyDescent="0.25">
      <c r="A84" t="s">
        <v>130</v>
      </c>
      <c r="B84" t="s">
        <v>3</v>
      </c>
      <c r="C84" s="9"/>
      <c r="D84" s="10"/>
      <c r="E84" s="13"/>
      <c r="F84" s="9">
        <v>5</v>
      </c>
      <c r="G84" s="10">
        <v>10</v>
      </c>
      <c r="H84" s="13" t="s">
        <v>175</v>
      </c>
      <c r="I84" s="9">
        <v>7</v>
      </c>
      <c r="J84" s="10">
        <v>8</v>
      </c>
      <c r="K84" s="13" t="s">
        <v>246</v>
      </c>
      <c r="L84" s="9"/>
      <c r="M84" s="10"/>
      <c r="N84" s="13"/>
      <c r="O84" s="9"/>
      <c r="P84" s="10"/>
      <c r="Q84" s="13"/>
      <c r="R84" s="9"/>
      <c r="S84" s="10"/>
      <c r="T84" s="13"/>
      <c r="U84" s="29" t="s">
        <v>11</v>
      </c>
      <c r="V84" s="15">
        <v>18</v>
      </c>
      <c r="W84" s="16">
        <v>18</v>
      </c>
      <c r="X84" s="16">
        <v>30</v>
      </c>
      <c r="Y84" s="14">
        <f t="shared" si="11"/>
        <v>60</v>
      </c>
    </row>
    <row r="85" spans="1:25" x14ac:dyDescent="0.25">
      <c r="A85" t="s">
        <v>204</v>
      </c>
      <c r="B85" t="s">
        <v>133</v>
      </c>
      <c r="C85" s="9"/>
      <c r="D85" s="10"/>
      <c r="E85" s="13"/>
      <c r="F85" s="9">
        <v>3</v>
      </c>
      <c r="G85" s="10">
        <v>12</v>
      </c>
      <c r="H85" s="13" t="s">
        <v>176</v>
      </c>
      <c r="I85" s="9"/>
      <c r="J85" s="10"/>
      <c r="K85" s="13"/>
      <c r="L85" s="9"/>
      <c r="M85" s="10"/>
      <c r="N85" s="13"/>
      <c r="O85" s="9"/>
      <c r="P85" s="10"/>
      <c r="Q85" s="13"/>
      <c r="R85" s="9"/>
      <c r="S85" s="10"/>
      <c r="T85" s="13"/>
      <c r="U85" s="29" t="s">
        <v>11</v>
      </c>
      <c r="V85" s="15">
        <v>12</v>
      </c>
      <c r="W85" s="16">
        <v>6</v>
      </c>
      <c r="X85" s="16">
        <v>10</v>
      </c>
      <c r="Y85" s="14">
        <f t="shared" si="11"/>
        <v>60</v>
      </c>
    </row>
    <row r="86" spans="1:25" x14ac:dyDescent="0.25">
      <c r="A86" t="s">
        <v>99</v>
      </c>
      <c r="B86" t="s">
        <v>2</v>
      </c>
      <c r="C86" s="8"/>
      <c r="F86" s="9"/>
      <c r="G86" s="10"/>
      <c r="H86" s="13"/>
      <c r="I86" s="9">
        <v>4</v>
      </c>
      <c r="J86" s="10">
        <v>11</v>
      </c>
      <c r="K86" s="137" t="s">
        <v>247</v>
      </c>
      <c r="L86" s="9"/>
      <c r="M86" s="10"/>
      <c r="N86" s="13"/>
      <c r="O86" s="9"/>
      <c r="P86" s="10"/>
      <c r="Q86" s="13"/>
      <c r="R86" s="9"/>
      <c r="S86" s="10"/>
      <c r="T86" s="124"/>
      <c r="U86" s="29" t="s">
        <v>11</v>
      </c>
      <c r="V86" s="15">
        <v>11</v>
      </c>
      <c r="W86" s="16">
        <v>14</v>
      </c>
      <c r="X86" s="16">
        <v>20</v>
      </c>
      <c r="Y86" s="14">
        <f t="shared" si="11"/>
        <v>70</v>
      </c>
    </row>
    <row r="87" spans="1:25" x14ac:dyDescent="0.25">
      <c r="A87" t="s">
        <v>331</v>
      </c>
      <c r="B87" t="s">
        <v>264</v>
      </c>
      <c r="C87" s="9"/>
      <c r="D87" s="10"/>
      <c r="E87" s="47"/>
      <c r="F87" s="9">
        <v>6</v>
      </c>
      <c r="G87" s="10">
        <v>9</v>
      </c>
      <c r="H87" s="13" t="s">
        <v>177</v>
      </c>
      <c r="I87" s="125"/>
      <c r="J87" s="126"/>
      <c r="K87" s="124"/>
      <c r="L87" s="9"/>
      <c r="M87" s="10"/>
      <c r="N87" s="13"/>
      <c r="O87" s="9"/>
      <c r="P87" s="10"/>
      <c r="Q87" s="13"/>
      <c r="R87" s="9"/>
      <c r="S87" s="10"/>
      <c r="T87" s="13"/>
      <c r="U87" s="29" t="s">
        <v>11</v>
      </c>
      <c r="V87" s="15">
        <v>9</v>
      </c>
      <c r="W87" s="16">
        <v>5</v>
      </c>
      <c r="X87" s="16">
        <v>10</v>
      </c>
      <c r="Y87" s="14">
        <f t="shared" si="11"/>
        <v>50</v>
      </c>
    </row>
    <row r="88" spans="1:25" x14ac:dyDescent="0.25">
      <c r="A88" t="s">
        <v>348</v>
      </c>
      <c r="B88" t="s">
        <v>263</v>
      </c>
      <c r="C88" s="89"/>
      <c r="D88" s="123"/>
      <c r="E88" s="13"/>
      <c r="F88" s="9"/>
      <c r="G88" s="10"/>
      <c r="H88" s="13"/>
      <c r="I88" s="9">
        <v>6</v>
      </c>
      <c r="J88" s="10">
        <v>9</v>
      </c>
      <c r="K88" s="13" t="s">
        <v>347</v>
      </c>
      <c r="L88" s="9"/>
      <c r="M88" s="10"/>
      <c r="N88" s="13"/>
      <c r="O88" s="9"/>
      <c r="P88" s="10"/>
      <c r="Q88" s="13"/>
      <c r="R88" s="9"/>
      <c r="S88" s="10"/>
      <c r="T88" s="124"/>
      <c r="U88" s="29" t="s">
        <v>11</v>
      </c>
      <c r="V88" s="15">
        <v>9</v>
      </c>
      <c r="W88" s="16">
        <v>6</v>
      </c>
      <c r="X88" s="16">
        <v>20</v>
      </c>
      <c r="Y88" s="14">
        <f t="shared" si="11"/>
        <v>30</v>
      </c>
    </row>
    <row r="89" spans="1:25" x14ac:dyDescent="0.25">
      <c r="C89" s="9"/>
      <c r="D89" s="10"/>
      <c r="E89" s="13"/>
      <c r="F89" s="9"/>
      <c r="G89" s="10"/>
      <c r="H89" s="13"/>
      <c r="I89" s="9"/>
      <c r="J89" s="10"/>
      <c r="K89" s="13"/>
      <c r="L89" s="9"/>
      <c r="M89" s="10"/>
      <c r="N89" s="13"/>
      <c r="O89" s="9"/>
      <c r="P89" s="10"/>
      <c r="Q89" s="13"/>
      <c r="R89" s="9"/>
      <c r="S89" s="10"/>
      <c r="T89" s="13"/>
      <c r="U89" s="15"/>
      <c r="V89" s="15"/>
      <c r="W89" s="16"/>
      <c r="X89" s="16"/>
      <c r="Y89" s="14"/>
    </row>
    <row r="90" spans="1:25" x14ac:dyDescent="0.25">
      <c r="A90" s="40" t="s">
        <v>170</v>
      </c>
      <c r="B90" s="40"/>
      <c r="C90" s="41"/>
      <c r="D90" s="42"/>
      <c r="E90" s="43"/>
      <c r="F90" s="41"/>
      <c r="G90" s="42"/>
      <c r="H90" s="43"/>
      <c r="I90" s="41"/>
      <c r="J90" s="42"/>
      <c r="K90" s="43"/>
      <c r="L90" s="41"/>
      <c r="M90" s="42"/>
      <c r="N90" s="43"/>
      <c r="O90" s="41"/>
      <c r="P90" s="42"/>
      <c r="Q90" s="43"/>
      <c r="R90" s="41"/>
      <c r="S90" s="42"/>
      <c r="T90" s="43"/>
      <c r="U90" s="42"/>
      <c r="V90" s="42"/>
      <c r="W90" s="44"/>
      <c r="X90" s="44"/>
      <c r="Y90" s="40"/>
    </row>
    <row r="91" spans="1:25" x14ac:dyDescent="0.25">
      <c r="A91" t="s">
        <v>303</v>
      </c>
      <c r="B91" t="s">
        <v>3</v>
      </c>
      <c r="C91" s="9"/>
      <c r="D91" s="10"/>
      <c r="E91" s="13"/>
      <c r="F91" s="9">
        <v>1</v>
      </c>
      <c r="G91" s="10">
        <v>15</v>
      </c>
      <c r="H91" s="13" t="s">
        <v>183</v>
      </c>
      <c r="I91" s="9"/>
      <c r="J91" s="10"/>
      <c r="K91" s="13"/>
      <c r="L91" s="9"/>
      <c r="M91" s="10"/>
      <c r="N91" s="13"/>
      <c r="O91" s="9"/>
      <c r="P91" s="10"/>
      <c r="Q91" s="13"/>
      <c r="R91" s="9"/>
      <c r="S91" s="10"/>
      <c r="T91" s="13"/>
      <c r="U91" s="29" t="s">
        <v>11</v>
      </c>
      <c r="V91" s="15">
        <v>15</v>
      </c>
      <c r="W91" s="16">
        <v>9</v>
      </c>
      <c r="X91" s="16">
        <v>10</v>
      </c>
      <c r="Y91" s="14">
        <f>ROUND(W91/X91*100,0)</f>
        <v>90</v>
      </c>
    </row>
    <row r="92" spans="1:25" x14ac:dyDescent="0.25">
      <c r="C92" s="9"/>
      <c r="D92" s="10"/>
      <c r="E92" s="13"/>
      <c r="F92" s="9"/>
      <c r="G92" s="10"/>
      <c r="H92" s="13"/>
      <c r="I92" s="9"/>
      <c r="J92" s="10"/>
      <c r="K92" s="13"/>
      <c r="L92" s="9"/>
      <c r="M92" s="10"/>
      <c r="N92" s="13"/>
      <c r="O92" s="9"/>
      <c r="P92" s="10"/>
      <c r="Q92" s="13"/>
      <c r="R92" s="9"/>
      <c r="S92" s="10"/>
      <c r="T92" s="13"/>
      <c r="U92" s="15"/>
      <c r="V92" s="15"/>
      <c r="W92" s="16"/>
      <c r="X92" s="16"/>
      <c r="Y92" s="14"/>
    </row>
    <row r="93" spans="1:25" x14ac:dyDescent="0.25">
      <c r="A93" s="40" t="s">
        <v>169</v>
      </c>
      <c r="B93" s="40"/>
      <c r="C93" s="41"/>
      <c r="D93" s="42"/>
      <c r="E93" s="43"/>
      <c r="F93" s="41"/>
      <c r="G93" s="42"/>
      <c r="H93" s="43"/>
      <c r="I93" s="41"/>
      <c r="J93" s="42"/>
      <c r="K93" s="43"/>
      <c r="L93" s="41"/>
      <c r="M93" s="42"/>
      <c r="N93" s="43"/>
      <c r="O93" s="41"/>
      <c r="P93" s="42"/>
      <c r="Q93" s="43"/>
      <c r="R93" s="41"/>
      <c r="S93" s="42"/>
      <c r="T93" s="43"/>
      <c r="U93" s="42"/>
      <c r="V93" s="42"/>
      <c r="W93" s="44"/>
      <c r="X93" s="44"/>
      <c r="Y93" s="40"/>
    </row>
    <row r="94" spans="1:25" x14ac:dyDescent="0.25">
      <c r="A94" t="s">
        <v>302</v>
      </c>
      <c r="B94" t="s">
        <v>3</v>
      </c>
      <c r="C94" s="9">
        <v>1</v>
      </c>
      <c r="D94" s="10">
        <v>15</v>
      </c>
      <c r="E94" s="137" t="s">
        <v>237</v>
      </c>
      <c r="F94" s="9"/>
      <c r="G94" s="10"/>
      <c r="H94" s="13"/>
      <c r="I94" s="9"/>
      <c r="J94" s="10"/>
      <c r="K94" s="13"/>
      <c r="L94" s="9"/>
      <c r="M94" s="10"/>
      <c r="N94" s="13"/>
      <c r="O94" s="135"/>
      <c r="P94" s="136"/>
      <c r="Q94" s="134"/>
      <c r="R94" s="9"/>
      <c r="S94" s="10"/>
      <c r="T94" s="13"/>
      <c r="U94" s="29" t="s">
        <v>11</v>
      </c>
      <c r="V94" s="15">
        <v>15</v>
      </c>
      <c r="W94" s="16">
        <v>13</v>
      </c>
      <c r="X94" s="16">
        <v>20</v>
      </c>
      <c r="Y94" s="14">
        <f>ROUND(W94/X94*100,0)</f>
        <v>65</v>
      </c>
    </row>
    <row r="95" spans="1:25" x14ac:dyDescent="0.25">
      <c r="A95" t="s">
        <v>329</v>
      </c>
      <c r="B95" t="s">
        <v>7</v>
      </c>
      <c r="C95" s="9"/>
      <c r="D95" s="10"/>
      <c r="E95" s="137"/>
      <c r="F95" s="9">
        <v>1</v>
      </c>
      <c r="G95" s="10">
        <v>15</v>
      </c>
      <c r="H95" s="137" t="s">
        <v>184</v>
      </c>
      <c r="I95" s="9"/>
      <c r="J95" s="10"/>
      <c r="K95" s="13"/>
      <c r="L95" s="9"/>
      <c r="M95" s="10"/>
      <c r="N95" s="13"/>
      <c r="O95" s="9"/>
      <c r="P95" s="10"/>
      <c r="Q95" s="90"/>
      <c r="R95" s="9"/>
      <c r="S95" s="10"/>
      <c r="T95" s="13"/>
      <c r="U95" s="29" t="s">
        <v>11</v>
      </c>
      <c r="V95" s="15">
        <v>15</v>
      </c>
      <c r="W95" s="16">
        <v>1</v>
      </c>
      <c r="X95" s="16">
        <v>10</v>
      </c>
      <c r="Y95" s="14">
        <f>ROUND(W95/X95*100,0)</f>
        <v>10</v>
      </c>
    </row>
    <row r="96" spans="1:25" x14ac:dyDescent="0.25">
      <c r="A96" t="s">
        <v>266</v>
      </c>
      <c r="B96" t="s">
        <v>3</v>
      </c>
      <c r="C96" s="9"/>
      <c r="D96" s="10"/>
      <c r="E96" s="13"/>
      <c r="F96" s="9"/>
      <c r="G96" s="10"/>
      <c r="H96" s="13"/>
      <c r="I96" s="9">
        <v>1</v>
      </c>
      <c r="J96" s="10">
        <v>15</v>
      </c>
      <c r="K96" s="13" t="s">
        <v>246</v>
      </c>
      <c r="L96" s="9"/>
      <c r="M96" s="10"/>
      <c r="N96" s="13"/>
      <c r="O96" s="9"/>
      <c r="P96" s="10"/>
      <c r="Q96" s="13"/>
      <c r="R96" s="9"/>
      <c r="S96" s="10"/>
      <c r="T96" s="13"/>
      <c r="U96" s="29" t="s">
        <v>11</v>
      </c>
      <c r="V96" s="15">
        <v>15</v>
      </c>
      <c r="W96" s="16">
        <v>10</v>
      </c>
      <c r="X96" s="16">
        <v>20</v>
      </c>
      <c r="Y96" s="14">
        <f>ROUND(W96/X96*100,0)</f>
        <v>50</v>
      </c>
    </row>
    <row r="97" spans="1:25" x14ac:dyDescent="0.25">
      <c r="A97" t="s">
        <v>298</v>
      </c>
      <c r="B97" t="s">
        <v>7</v>
      </c>
      <c r="C97" s="9">
        <v>2</v>
      </c>
      <c r="D97" s="10">
        <v>13</v>
      </c>
      <c r="E97" s="137" t="s">
        <v>237</v>
      </c>
      <c r="F97" s="9"/>
      <c r="G97" s="10"/>
      <c r="H97" s="13"/>
      <c r="I97" s="9"/>
      <c r="J97" s="10"/>
      <c r="K97" s="13"/>
      <c r="L97" s="9"/>
      <c r="M97" s="10"/>
      <c r="N97" s="13"/>
      <c r="O97" s="9"/>
      <c r="P97" s="10"/>
      <c r="Q97" s="90"/>
      <c r="R97" s="9"/>
      <c r="S97" s="10"/>
      <c r="T97" s="13"/>
      <c r="U97" s="29" t="s">
        <v>11</v>
      </c>
      <c r="V97" s="15">
        <v>13</v>
      </c>
      <c r="W97" s="16">
        <v>13</v>
      </c>
      <c r="X97" s="16">
        <v>20</v>
      </c>
      <c r="Y97" s="14">
        <f>ROUND(W97/X97*100,0)</f>
        <v>65</v>
      </c>
    </row>
    <row r="98" spans="1:25" x14ac:dyDescent="0.25">
      <c r="C98" s="9"/>
      <c r="D98" s="10"/>
      <c r="E98" s="13"/>
      <c r="F98" s="125"/>
      <c r="G98" s="126"/>
      <c r="H98" s="124"/>
      <c r="I98" s="9"/>
      <c r="J98" s="10"/>
      <c r="K98" s="13"/>
      <c r="L98" s="9"/>
      <c r="M98" s="10"/>
      <c r="N98" s="13"/>
      <c r="O98" s="9"/>
      <c r="P98" s="10"/>
      <c r="Q98" s="13"/>
      <c r="R98" s="9"/>
      <c r="S98" s="10"/>
      <c r="T98" s="13"/>
      <c r="U98" s="29"/>
      <c r="V98" s="15"/>
      <c r="W98" s="16"/>
      <c r="X98" s="16"/>
      <c r="Y98" s="14"/>
    </row>
    <row r="99" spans="1:25" x14ac:dyDescent="0.25">
      <c r="A99" s="40" t="s">
        <v>5</v>
      </c>
      <c r="B99" s="40"/>
      <c r="C99" s="41"/>
      <c r="D99" s="42"/>
      <c r="E99" s="43"/>
      <c r="F99" s="41"/>
      <c r="G99" s="42"/>
      <c r="H99" s="43"/>
      <c r="I99" s="41"/>
      <c r="J99" s="42"/>
      <c r="K99" s="43"/>
      <c r="L99" s="41"/>
      <c r="M99" s="42"/>
      <c r="N99" s="43"/>
      <c r="O99" s="41"/>
      <c r="P99" s="42"/>
      <c r="Q99" s="43"/>
      <c r="R99" s="41"/>
      <c r="S99" s="42"/>
      <c r="T99" s="43"/>
      <c r="U99" s="42"/>
      <c r="V99" s="42"/>
      <c r="W99" s="44"/>
      <c r="X99" s="44"/>
      <c r="Y99" s="40"/>
    </row>
    <row r="100" spans="1:25" x14ac:dyDescent="0.25">
      <c r="A100" s="145" t="s">
        <v>269</v>
      </c>
      <c r="B100" s="145" t="s">
        <v>117</v>
      </c>
      <c r="C100" s="9">
        <v>4</v>
      </c>
      <c r="D100" s="10">
        <v>11</v>
      </c>
      <c r="E100" s="13" t="s">
        <v>248</v>
      </c>
      <c r="F100" s="9">
        <v>1</v>
      </c>
      <c r="G100" s="10">
        <v>15</v>
      </c>
      <c r="H100" s="47" t="s">
        <v>179</v>
      </c>
      <c r="I100" s="9">
        <v>2</v>
      </c>
      <c r="J100" s="10">
        <v>13</v>
      </c>
      <c r="K100" s="13" t="s">
        <v>248</v>
      </c>
      <c r="L100" s="9"/>
      <c r="M100" s="10"/>
      <c r="N100" s="137"/>
      <c r="O100" s="9"/>
      <c r="P100" s="10"/>
      <c r="Q100" s="137"/>
      <c r="R100" s="125"/>
      <c r="S100" s="126"/>
      <c r="T100" s="124"/>
      <c r="U100" s="29">
        <v>1</v>
      </c>
      <c r="V100" s="15">
        <v>39</v>
      </c>
      <c r="W100" s="16">
        <v>19</v>
      </c>
      <c r="X100" s="16">
        <v>50</v>
      </c>
      <c r="Y100" s="14">
        <f>ROUND(W100/X100*100,0)</f>
        <v>38</v>
      </c>
    </row>
    <row r="101" spans="1:25" x14ac:dyDescent="0.25">
      <c r="A101" s="145" t="s">
        <v>249</v>
      </c>
      <c r="B101" s="145" t="s">
        <v>129</v>
      </c>
      <c r="C101" s="9">
        <v>6</v>
      </c>
      <c r="D101" s="10">
        <v>9</v>
      </c>
      <c r="E101" s="13" t="s">
        <v>248</v>
      </c>
      <c r="F101" s="9">
        <v>5</v>
      </c>
      <c r="G101" s="10">
        <v>10</v>
      </c>
      <c r="H101" s="13" t="s">
        <v>177</v>
      </c>
      <c r="I101" s="9">
        <v>5</v>
      </c>
      <c r="J101" s="10">
        <v>10</v>
      </c>
      <c r="K101" s="47" t="s">
        <v>239</v>
      </c>
      <c r="L101" s="9"/>
      <c r="M101" s="10"/>
      <c r="N101" s="13"/>
      <c r="O101" s="9"/>
      <c r="P101" s="10"/>
      <c r="Q101" s="13"/>
      <c r="R101" s="9"/>
      <c r="S101" s="10"/>
      <c r="T101" s="13"/>
      <c r="U101" s="29">
        <v>2</v>
      </c>
      <c r="V101" s="15">
        <v>29</v>
      </c>
      <c r="W101" s="16">
        <v>20</v>
      </c>
      <c r="X101" s="16">
        <v>50</v>
      </c>
      <c r="Y101" s="14">
        <f>ROUND(W101/X101*100,0)</f>
        <v>40</v>
      </c>
    </row>
    <row r="102" spans="1:25" x14ac:dyDescent="0.25">
      <c r="A102" t="s">
        <v>292</v>
      </c>
      <c r="B102" t="s">
        <v>2</v>
      </c>
      <c r="C102" s="9">
        <v>1</v>
      </c>
      <c r="D102" s="10">
        <v>15</v>
      </c>
      <c r="E102" s="47" t="s">
        <v>239</v>
      </c>
      <c r="F102" s="9">
        <v>3</v>
      </c>
      <c r="G102" s="10">
        <v>12</v>
      </c>
      <c r="H102" s="13" t="s">
        <v>176</v>
      </c>
      <c r="I102" s="9"/>
      <c r="J102" s="10"/>
      <c r="K102" s="13"/>
      <c r="L102" s="9"/>
      <c r="M102" s="10"/>
      <c r="N102" s="13"/>
      <c r="O102" s="9"/>
      <c r="P102" s="10"/>
      <c r="Q102" s="13"/>
      <c r="R102" s="9"/>
      <c r="S102" s="10"/>
      <c r="T102" s="13"/>
      <c r="U102" s="29" t="s">
        <v>11</v>
      </c>
      <c r="V102" s="15">
        <v>27</v>
      </c>
      <c r="W102" s="16">
        <v>13</v>
      </c>
      <c r="X102" s="16">
        <v>30</v>
      </c>
      <c r="Y102" s="14">
        <f t="shared" ref="Y102:Y108" si="12">ROUND(W102/X102*100,0)</f>
        <v>43</v>
      </c>
    </row>
    <row r="103" spans="1:25" x14ac:dyDescent="0.25">
      <c r="A103" t="s">
        <v>291</v>
      </c>
      <c r="B103" t="s">
        <v>2</v>
      </c>
      <c r="C103" s="9">
        <v>3</v>
      </c>
      <c r="D103" s="10">
        <v>12</v>
      </c>
      <c r="E103" s="137" t="s">
        <v>247</v>
      </c>
      <c r="F103" s="9">
        <v>2</v>
      </c>
      <c r="G103" s="10">
        <v>13</v>
      </c>
      <c r="H103" s="13" t="s">
        <v>176</v>
      </c>
      <c r="I103" s="9"/>
      <c r="J103" s="10"/>
      <c r="K103" s="13"/>
      <c r="L103" s="9"/>
      <c r="M103" s="10"/>
      <c r="N103" s="13"/>
      <c r="O103" s="9"/>
      <c r="P103" s="10"/>
      <c r="Q103" s="13"/>
      <c r="R103" s="9"/>
      <c r="S103" s="10"/>
      <c r="T103" s="13"/>
      <c r="U103" s="29" t="s">
        <v>11</v>
      </c>
      <c r="V103" s="15">
        <v>25</v>
      </c>
      <c r="W103" s="16">
        <v>20</v>
      </c>
      <c r="X103" s="16">
        <v>30</v>
      </c>
      <c r="Y103" s="14">
        <f t="shared" si="12"/>
        <v>67</v>
      </c>
    </row>
    <row r="104" spans="1:25" x14ac:dyDescent="0.25">
      <c r="A104" t="s">
        <v>332</v>
      </c>
      <c r="B104" t="s">
        <v>117</v>
      </c>
      <c r="C104" s="9"/>
      <c r="D104" s="10"/>
      <c r="E104" s="13"/>
      <c r="F104" s="9">
        <v>4</v>
      </c>
      <c r="G104" s="10">
        <v>11</v>
      </c>
      <c r="H104" s="13" t="s">
        <v>178</v>
      </c>
      <c r="I104" s="9">
        <v>4</v>
      </c>
      <c r="J104" s="10">
        <v>11</v>
      </c>
      <c r="K104" s="47" t="s">
        <v>239</v>
      </c>
      <c r="L104" s="9"/>
      <c r="M104" s="10"/>
      <c r="N104" s="137"/>
      <c r="O104" s="9"/>
      <c r="P104" s="10"/>
      <c r="Q104" s="137"/>
      <c r="R104" s="125"/>
      <c r="S104" s="126"/>
      <c r="T104" s="124"/>
      <c r="U104" s="29" t="s">
        <v>11</v>
      </c>
      <c r="V104" s="15">
        <v>22</v>
      </c>
      <c r="W104" s="16">
        <v>11</v>
      </c>
      <c r="X104" s="16">
        <v>30</v>
      </c>
      <c r="Y104" s="14">
        <f>ROUND(W104/X104*100,0)</f>
        <v>37</v>
      </c>
    </row>
    <row r="105" spans="1:25" x14ac:dyDescent="0.25">
      <c r="A105" t="s">
        <v>349</v>
      </c>
      <c r="B105" t="s">
        <v>3</v>
      </c>
      <c r="C105" s="9"/>
      <c r="D105" s="10"/>
      <c r="E105" s="13"/>
      <c r="F105" s="9"/>
      <c r="G105" s="10"/>
      <c r="H105" s="13"/>
      <c r="I105" s="9">
        <v>1</v>
      </c>
      <c r="J105" s="10">
        <v>15</v>
      </c>
      <c r="K105" s="137" t="s">
        <v>247</v>
      </c>
      <c r="L105" s="9"/>
      <c r="M105" s="10"/>
      <c r="N105" s="137"/>
      <c r="O105" s="9"/>
      <c r="P105" s="10"/>
      <c r="Q105" s="13"/>
      <c r="R105" s="9"/>
      <c r="S105" s="10"/>
      <c r="T105" s="13"/>
      <c r="U105" s="29" t="s">
        <v>11</v>
      </c>
      <c r="V105" s="15">
        <v>15</v>
      </c>
      <c r="W105" s="16">
        <v>14</v>
      </c>
      <c r="X105" s="16">
        <v>20</v>
      </c>
      <c r="Y105" s="14">
        <f>ROUND(W105/X105*100,0)</f>
        <v>70</v>
      </c>
    </row>
    <row r="106" spans="1:25" x14ac:dyDescent="0.25">
      <c r="A106" t="s">
        <v>307</v>
      </c>
      <c r="B106" t="s">
        <v>3</v>
      </c>
      <c r="C106" s="9">
        <v>2</v>
      </c>
      <c r="D106" s="10">
        <v>13</v>
      </c>
      <c r="E106" s="13" t="s">
        <v>248</v>
      </c>
      <c r="F106" s="9"/>
      <c r="G106" s="10"/>
      <c r="H106" s="13"/>
      <c r="I106" s="9"/>
      <c r="J106" s="10"/>
      <c r="K106" s="13"/>
      <c r="L106" s="9"/>
      <c r="M106" s="10"/>
      <c r="N106" s="137"/>
      <c r="O106" s="9"/>
      <c r="P106" s="10"/>
      <c r="Q106" s="13"/>
      <c r="R106" s="9"/>
      <c r="S106" s="10"/>
      <c r="T106" s="13"/>
      <c r="U106" s="29" t="s">
        <v>11</v>
      </c>
      <c r="V106" s="15">
        <v>13</v>
      </c>
      <c r="W106" s="16">
        <v>8</v>
      </c>
      <c r="X106" s="16">
        <v>20</v>
      </c>
      <c r="Y106" s="14">
        <f t="shared" si="12"/>
        <v>40</v>
      </c>
    </row>
    <row r="107" spans="1:25" x14ac:dyDescent="0.25">
      <c r="A107" t="s">
        <v>350</v>
      </c>
      <c r="B107" t="s">
        <v>2</v>
      </c>
      <c r="C107" s="8"/>
      <c r="F107" s="9"/>
      <c r="G107" s="10"/>
      <c r="H107" s="13"/>
      <c r="I107" s="9">
        <v>3</v>
      </c>
      <c r="J107" s="10">
        <v>12</v>
      </c>
      <c r="K107" s="47" t="s">
        <v>239</v>
      </c>
      <c r="L107" s="9"/>
      <c r="M107" s="10"/>
      <c r="N107" s="13"/>
      <c r="O107" s="9"/>
      <c r="P107" s="10"/>
      <c r="Q107" s="13"/>
      <c r="R107" s="9"/>
      <c r="S107" s="10"/>
      <c r="T107" s="124"/>
      <c r="U107" s="29" t="s">
        <v>11</v>
      </c>
      <c r="V107" s="15">
        <v>12</v>
      </c>
      <c r="W107" s="16">
        <v>7</v>
      </c>
      <c r="X107" s="16">
        <v>20</v>
      </c>
      <c r="Y107" s="14">
        <f>ROUND(W107/X107*100,0)</f>
        <v>35</v>
      </c>
    </row>
    <row r="108" spans="1:25" x14ac:dyDescent="0.25">
      <c r="A108" t="s">
        <v>322</v>
      </c>
      <c r="B108" t="s">
        <v>2</v>
      </c>
      <c r="C108" s="9">
        <v>5</v>
      </c>
      <c r="D108" s="10">
        <v>10</v>
      </c>
      <c r="E108" s="47" t="s">
        <v>239</v>
      </c>
      <c r="F108" s="9"/>
      <c r="G108" s="10"/>
      <c r="H108" s="13"/>
      <c r="I108" s="9"/>
      <c r="J108" s="10"/>
      <c r="K108" s="13"/>
      <c r="L108" s="9"/>
      <c r="M108" s="10"/>
      <c r="N108" s="13"/>
      <c r="O108" s="9"/>
      <c r="P108" s="10"/>
      <c r="Q108" s="13"/>
      <c r="R108" s="9"/>
      <c r="S108" s="10"/>
      <c r="T108" s="13"/>
      <c r="U108" s="29" t="s">
        <v>11</v>
      </c>
      <c r="V108" s="15">
        <v>10</v>
      </c>
      <c r="W108" s="16">
        <v>7</v>
      </c>
      <c r="X108" s="16">
        <v>20</v>
      </c>
      <c r="Y108" s="14">
        <f t="shared" si="12"/>
        <v>35</v>
      </c>
    </row>
    <row r="109" spans="1:25" x14ac:dyDescent="0.25">
      <c r="A109" t="s">
        <v>351</v>
      </c>
      <c r="B109" t="s">
        <v>133</v>
      </c>
      <c r="C109" s="9"/>
      <c r="D109" s="10"/>
      <c r="E109" s="13"/>
      <c r="F109" s="9"/>
      <c r="G109" s="10"/>
      <c r="H109" s="13"/>
      <c r="I109" s="9">
        <v>6</v>
      </c>
      <c r="J109" s="10">
        <v>9</v>
      </c>
      <c r="K109" s="13" t="s">
        <v>352</v>
      </c>
      <c r="L109" s="9"/>
      <c r="M109" s="10"/>
      <c r="N109" s="13"/>
      <c r="O109" s="9"/>
      <c r="P109" s="10"/>
      <c r="Q109" s="13"/>
      <c r="R109" s="9"/>
      <c r="S109" s="10"/>
      <c r="T109" s="13"/>
      <c r="U109" s="29" t="s">
        <v>11</v>
      </c>
      <c r="V109" s="15">
        <v>9</v>
      </c>
      <c r="W109" s="16">
        <v>3</v>
      </c>
      <c r="X109" s="16">
        <v>20</v>
      </c>
      <c r="Y109" s="14">
        <f>ROUND(W109/X109*100,0)</f>
        <v>15</v>
      </c>
    </row>
    <row r="110" spans="1:25" x14ac:dyDescent="0.25">
      <c r="A110" t="s">
        <v>333</v>
      </c>
      <c r="B110" t="s">
        <v>127</v>
      </c>
      <c r="C110" s="9"/>
      <c r="D110" s="10"/>
      <c r="E110" s="47"/>
      <c r="F110" s="9">
        <v>6</v>
      </c>
      <c r="G110" s="10">
        <v>9</v>
      </c>
      <c r="H110" s="13" t="s">
        <v>184</v>
      </c>
      <c r="I110" s="9"/>
      <c r="J110" s="10"/>
      <c r="K110" s="13"/>
      <c r="L110" s="9"/>
      <c r="M110" s="10"/>
      <c r="N110" s="137"/>
      <c r="O110" s="9"/>
      <c r="P110" s="10"/>
      <c r="Q110" s="13"/>
      <c r="R110" s="9"/>
      <c r="S110" s="10"/>
      <c r="T110" s="13"/>
      <c r="U110" s="29" t="s">
        <v>11</v>
      </c>
      <c r="V110" s="15">
        <v>9</v>
      </c>
      <c r="W110" s="16">
        <v>1</v>
      </c>
      <c r="X110" s="16">
        <v>10</v>
      </c>
      <c r="Y110" s="14">
        <f t="shared" ref="Y110" si="13">ROUND(W110/X110*100,0)</f>
        <v>10</v>
      </c>
    </row>
    <row r="111" spans="1:25" x14ac:dyDescent="0.25">
      <c r="A111" t="s">
        <v>250</v>
      </c>
      <c r="B111" t="s">
        <v>127</v>
      </c>
      <c r="C111" s="9">
        <v>7</v>
      </c>
      <c r="D111" s="10">
        <v>8</v>
      </c>
      <c r="E111" s="47" t="s">
        <v>239</v>
      </c>
      <c r="F111" s="9"/>
      <c r="G111" s="10"/>
      <c r="H111" s="13"/>
      <c r="I111" s="9"/>
      <c r="J111" s="10"/>
      <c r="K111" s="13"/>
      <c r="L111" s="9"/>
      <c r="M111" s="10"/>
      <c r="N111" s="137"/>
      <c r="O111" s="9"/>
      <c r="P111" s="10"/>
      <c r="Q111" s="13"/>
      <c r="R111" s="9"/>
      <c r="S111" s="10"/>
      <c r="T111" s="13"/>
      <c r="U111" s="29" t="s">
        <v>11</v>
      </c>
      <c r="V111" s="15">
        <v>8</v>
      </c>
      <c r="W111" s="16">
        <v>7</v>
      </c>
      <c r="X111" s="16">
        <v>20</v>
      </c>
      <c r="Y111" s="14">
        <f t="shared" ref="Y111" si="14">ROUND(W111/X111*100,0)</f>
        <v>35</v>
      </c>
    </row>
    <row r="112" spans="1:25" x14ac:dyDescent="0.25">
      <c r="C112" s="9"/>
      <c r="D112" s="10"/>
      <c r="E112" s="13"/>
      <c r="F112" s="9"/>
      <c r="G112" s="10"/>
      <c r="H112" s="13"/>
      <c r="I112" s="9"/>
      <c r="J112" s="10"/>
      <c r="K112" s="13"/>
      <c r="L112" s="9"/>
      <c r="M112" s="10"/>
      <c r="N112" s="13"/>
      <c r="O112" s="9"/>
      <c r="P112" s="10"/>
      <c r="Q112" s="13"/>
      <c r="R112" s="9"/>
      <c r="S112" s="10"/>
      <c r="T112" s="13"/>
      <c r="U112" s="15"/>
      <c r="V112" s="15"/>
      <c r="W112" s="16"/>
      <c r="X112" s="16"/>
      <c r="Y112" s="14"/>
    </row>
    <row r="113" spans="1:25" x14ac:dyDescent="0.25">
      <c r="A113" s="40" t="s">
        <v>6</v>
      </c>
      <c r="B113" s="40"/>
      <c r="C113" s="41"/>
      <c r="D113" s="42"/>
      <c r="E113" s="43"/>
      <c r="F113" s="41"/>
      <c r="G113" s="42"/>
      <c r="H113" s="43"/>
      <c r="I113" s="41"/>
      <c r="J113" s="42"/>
      <c r="K113" s="43"/>
      <c r="L113" s="41"/>
      <c r="M113" s="42"/>
      <c r="N113" s="43"/>
      <c r="O113" s="41"/>
      <c r="P113" s="42"/>
      <c r="Q113" s="43"/>
      <c r="R113" s="41"/>
      <c r="S113" s="42"/>
      <c r="T113" s="43"/>
      <c r="U113" s="42"/>
      <c r="V113" s="42"/>
      <c r="W113" s="44"/>
      <c r="X113" s="44"/>
      <c r="Y113" s="40"/>
    </row>
    <row r="114" spans="1:25" x14ac:dyDescent="0.25">
      <c r="A114" t="s">
        <v>304</v>
      </c>
      <c r="B114" t="s">
        <v>117</v>
      </c>
      <c r="C114" s="9">
        <v>1</v>
      </c>
      <c r="D114" s="10">
        <v>15</v>
      </c>
      <c r="E114" s="13" t="s">
        <v>305</v>
      </c>
      <c r="F114" s="9">
        <v>1</v>
      </c>
      <c r="G114" s="10">
        <v>15</v>
      </c>
      <c r="H114" s="47" t="s">
        <v>179</v>
      </c>
      <c r="I114" s="9"/>
      <c r="J114" s="10"/>
      <c r="K114" s="13"/>
      <c r="L114" s="9"/>
      <c r="M114" s="10"/>
      <c r="N114" s="13"/>
      <c r="O114" s="9"/>
      <c r="P114" s="10"/>
      <c r="Q114" s="13"/>
      <c r="R114" s="9"/>
      <c r="S114" s="10"/>
      <c r="T114" s="13"/>
      <c r="U114" s="29" t="s">
        <v>11</v>
      </c>
      <c r="V114" s="129">
        <v>30</v>
      </c>
      <c r="W114" s="130">
        <v>3</v>
      </c>
      <c r="X114" s="16">
        <v>40</v>
      </c>
      <c r="Y114" s="14">
        <f>ROUND(W114/X114*100,0)</f>
        <v>8</v>
      </c>
    </row>
    <row r="115" spans="1:25" x14ac:dyDescent="0.25">
      <c r="A115" t="s">
        <v>293</v>
      </c>
      <c r="B115" t="s">
        <v>2</v>
      </c>
      <c r="C115" s="9"/>
      <c r="D115" s="10"/>
      <c r="E115" s="13"/>
      <c r="F115" s="9">
        <v>2</v>
      </c>
      <c r="G115" s="10">
        <v>13</v>
      </c>
      <c r="H115" s="13" t="s">
        <v>177</v>
      </c>
      <c r="I115" s="9"/>
      <c r="J115" s="10"/>
      <c r="K115" s="13"/>
      <c r="L115" s="9"/>
      <c r="M115" s="10"/>
      <c r="N115" s="13"/>
      <c r="O115" s="9"/>
      <c r="P115" s="10"/>
      <c r="Q115" s="13"/>
      <c r="T115" s="12"/>
      <c r="U115" s="29" t="s">
        <v>11</v>
      </c>
      <c r="V115" s="129">
        <v>13</v>
      </c>
      <c r="W115" s="130">
        <v>5</v>
      </c>
      <c r="X115" s="16">
        <v>10</v>
      </c>
      <c r="Y115" s="14">
        <f t="shared" ref="Y115" si="15">ROUND(W115/X115*100,0)</f>
        <v>50</v>
      </c>
    </row>
    <row r="116" spans="1:25" x14ac:dyDescent="0.25">
      <c r="A116" t="s">
        <v>321</v>
      </c>
      <c r="B116" t="s">
        <v>117</v>
      </c>
      <c r="C116" s="9">
        <v>2</v>
      </c>
      <c r="D116" s="10">
        <v>13</v>
      </c>
      <c r="E116" s="137" t="s">
        <v>306</v>
      </c>
      <c r="H116" s="12"/>
      <c r="I116" s="9"/>
      <c r="J116" s="10"/>
      <c r="K116" s="13"/>
      <c r="L116" s="9"/>
      <c r="M116" s="10"/>
      <c r="N116" s="13"/>
      <c r="O116" s="9"/>
      <c r="P116" s="10"/>
      <c r="Q116" s="13"/>
      <c r="R116" s="9"/>
      <c r="S116" s="10"/>
      <c r="T116" s="13"/>
      <c r="U116" s="29" t="s">
        <v>11</v>
      </c>
      <c r="V116" s="129">
        <v>13</v>
      </c>
      <c r="W116" s="130">
        <v>2</v>
      </c>
      <c r="X116" s="16">
        <v>10</v>
      </c>
      <c r="Y116" s="14">
        <f>ROUND(W116/X116*100,0)</f>
        <v>20</v>
      </c>
    </row>
    <row r="117" spans="1:25" x14ac:dyDescent="0.25">
      <c r="A117" t="s">
        <v>334</v>
      </c>
      <c r="B117" t="s">
        <v>3</v>
      </c>
      <c r="C117" s="9"/>
      <c r="D117" s="10"/>
      <c r="E117" s="13"/>
      <c r="F117" s="9">
        <v>3</v>
      </c>
      <c r="G117" s="10">
        <v>12</v>
      </c>
      <c r="H117" s="13" t="s">
        <v>176</v>
      </c>
      <c r="I117" s="9"/>
      <c r="J117" s="10"/>
      <c r="K117" s="13"/>
      <c r="L117" s="9"/>
      <c r="M117" s="10"/>
      <c r="N117" s="137"/>
      <c r="O117" s="9"/>
      <c r="P117" s="10"/>
      <c r="Q117" s="13"/>
      <c r="R117" s="9"/>
      <c r="S117" s="10"/>
      <c r="T117" s="13"/>
      <c r="U117" s="29" t="s">
        <v>11</v>
      </c>
      <c r="V117" s="15">
        <v>12</v>
      </c>
      <c r="W117" s="16">
        <v>6</v>
      </c>
      <c r="X117" s="16">
        <v>10</v>
      </c>
      <c r="Y117" s="14">
        <f>ROUND(W117/X117*100,0)</f>
        <v>60</v>
      </c>
    </row>
    <row r="118" spans="1:25" x14ac:dyDescent="0.25">
      <c r="A118" t="s">
        <v>335</v>
      </c>
      <c r="B118" t="s">
        <v>3</v>
      </c>
      <c r="C118" s="9"/>
      <c r="D118" s="10"/>
      <c r="E118" s="13"/>
      <c r="F118" s="9">
        <v>4</v>
      </c>
      <c r="G118" s="10">
        <v>11</v>
      </c>
      <c r="H118" s="47" t="s">
        <v>179</v>
      </c>
      <c r="I118" s="9"/>
      <c r="J118" s="10"/>
      <c r="K118" s="13"/>
      <c r="L118" s="9"/>
      <c r="M118" s="10"/>
      <c r="N118" s="137"/>
      <c r="O118" s="9"/>
      <c r="P118" s="10"/>
      <c r="Q118" s="13"/>
      <c r="R118" s="9"/>
      <c r="S118" s="10"/>
      <c r="T118" s="13"/>
      <c r="U118" s="29" t="s">
        <v>11</v>
      </c>
      <c r="V118" s="15">
        <v>11</v>
      </c>
      <c r="W118" s="16">
        <v>3</v>
      </c>
      <c r="X118" s="16">
        <v>10</v>
      </c>
      <c r="Y118" s="14">
        <f>ROUND(W118/X118*100,0)</f>
        <v>30</v>
      </c>
    </row>
    <row r="119" spans="1:25" x14ac:dyDescent="0.25">
      <c r="A119" t="s">
        <v>336</v>
      </c>
      <c r="B119" t="s">
        <v>3</v>
      </c>
      <c r="C119" s="9"/>
      <c r="D119" s="10"/>
      <c r="E119" s="13"/>
      <c r="F119" s="9">
        <v>5</v>
      </c>
      <c r="G119" s="10">
        <v>10</v>
      </c>
      <c r="H119" s="13" t="s">
        <v>177</v>
      </c>
      <c r="I119" s="9"/>
      <c r="J119" s="10"/>
      <c r="K119" s="13"/>
      <c r="L119" s="9"/>
      <c r="M119" s="10"/>
      <c r="N119" s="137"/>
      <c r="O119" s="9"/>
      <c r="P119" s="10"/>
      <c r="Q119" s="13"/>
      <c r="R119" s="9"/>
      <c r="S119" s="10"/>
      <c r="T119" s="13"/>
      <c r="U119" s="29" t="s">
        <v>11</v>
      </c>
      <c r="V119" s="15">
        <v>10</v>
      </c>
      <c r="W119" s="16">
        <v>5</v>
      </c>
      <c r="X119" s="16">
        <v>10</v>
      </c>
      <c r="Y119" s="14">
        <f>ROUND(W119/X119*100,0)</f>
        <v>50</v>
      </c>
    </row>
    <row r="120" spans="1:25" x14ac:dyDescent="0.25">
      <c r="A120" t="s">
        <v>353</v>
      </c>
      <c r="B120" t="s">
        <v>263</v>
      </c>
      <c r="C120" s="89"/>
      <c r="D120" s="123"/>
      <c r="E120" s="13"/>
      <c r="F120" s="9"/>
      <c r="G120" s="10"/>
      <c r="H120" s="13"/>
      <c r="I120" s="9">
        <v>1</v>
      </c>
      <c r="J120" s="10">
        <v>15</v>
      </c>
      <c r="K120" s="13" t="s">
        <v>354</v>
      </c>
      <c r="L120" s="9"/>
      <c r="M120" s="10"/>
      <c r="N120" s="13"/>
      <c r="O120" s="9"/>
      <c r="P120" s="10"/>
      <c r="Q120" s="13"/>
      <c r="R120" s="9"/>
      <c r="S120" s="10"/>
      <c r="T120" s="124"/>
      <c r="U120" s="29" t="s">
        <v>11</v>
      </c>
      <c r="V120" s="15">
        <v>15</v>
      </c>
      <c r="W120" s="16">
        <v>5</v>
      </c>
      <c r="X120" s="16">
        <v>20</v>
      </c>
      <c r="Y120" s="14">
        <f>ROUND(W120/X120*100,0)</f>
        <v>25</v>
      </c>
    </row>
    <row r="125" spans="1:25" x14ac:dyDescent="0.25">
      <c r="D125" s="1">
        <v>58</v>
      </c>
      <c r="G125" s="1">
        <v>61</v>
      </c>
      <c r="J125" s="1">
        <v>47</v>
      </c>
    </row>
  </sheetData>
  <pageMargins left="0.7" right="0.7" top="0.75" bottom="0.75" header="0.3" footer="0.3"/>
  <pageSetup paperSize="8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781"/>
  <sheetViews>
    <sheetView zoomScale="80" zoomScaleNormal="80" workbookViewId="0">
      <selection activeCell="J8" sqref="J8"/>
    </sheetView>
  </sheetViews>
  <sheetFormatPr defaultRowHeight="15" x14ac:dyDescent="0.25"/>
  <cols>
    <col min="1" max="1" width="19.28515625" customWidth="1"/>
    <col min="3" max="4" width="7.28515625" style="1" customWidth="1"/>
    <col min="5" max="5" width="7.7109375" style="2" customWidth="1"/>
    <col min="6" max="6" width="12.28515625" style="12" customWidth="1"/>
    <col min="7" max="7" width="19.28515625" customWidth="1"/>
    <col min="9" max="10" width="7.28515625" style="1" customWidth="1"/>
    <col min="11" max="11" width="7.7109375" style="2" customWidth="1"/>
    <col min="12" max="12" width="12.28515625" style="12" customWidth="1"/>
    <col min="13" max="13" width="19.28515625" customWidth="1"/>
    <col min="15" max="16" width="7.28515625" style="1" customWidth="1"/>
    <col min="17" max="17" width="7.7109375" style="2" customWidth="1"/>
    <col min="18" max="18" width="12.28515625" style="12" customWidth="1"/>
    <col min="19" max="19" width="19.28515625" customWidth="1"/>
    <col min="21" max="22" width="7.28515625" style="1" customWidth="1"/>
    <col min="23" max="23" width="7.7109375" style="2" customWidth="1"/>
    <col min="24" max="24" width="12.28515625" style="2" customWidth="1"/>
    <col min="25" max="25" width="19.28515625" customWidth="1"/>
    <col min="27" max="28" width="7.28515625" style="1" customWidth="1"/>
    <col min="29" max="29" width="7.7109375" style="2" customWidth="1"/>
    <col min="30" max="30" width="12.28515625" style="2" customWidth="1"/>
    <col min="31" max="31" width="19.28515625" customWidth="1"/>
    <col min="33" max="34" width="7.28515625" style="1" customWidth="1"/>
    <col min="35" max="35" width="7.7109375" style="2" customWidth="1"/>
    <col min="36" max="36" width="12.28515625" style="2" customWidth="1"/>
    <col min="37" max="37" width="19.28515625" customWidth="1"/>
    <col min="39" max="40" width="7.28515625" style="1" customWidth="1"/>
    <col min="41" max="41" width="7.7109375" style="2" customWidth="1"/>
    <col min="42" max="42" width="12.28515625" style="2" customWidth="1"/>
    <col min="43" max="43" width="18.42578125" customWidth="1"/>
    <col min="45" max="45" width="7.28515625" customWidth="1"/>
    <col min="46" max="46" width="7.140625" customWidth="1"/>
    <col min="47" max="47" width="7.5703125" customWidth="1"/>
    <col min="48" max="48" width="12.42578125" customWidth="1"/>
    <col min="49" max="49" width="19.28515625" customWidth="1"/>
    <col min="51" max="52" width="7.28515625" style="1" customWidth="1"/>
    <col min="53" max="53" width="7.7109375" style="2" customWidth="1"/>
    <col min="54" max="54" width="12.28515625" style="2" customWidth="1"/>
    <col min="55" max="55" width="18.42578125" customWidth="1"/>
    <col min="57" max="57" width="7.28515625" customWidth="1"/>
    <col min="58" max="58" width="7.140625" customWidth="1"/>
    <col min="59" max="59" width="7.5703125" customWidth="1"/>
    <col min="60" max="60" width="12.42578125" customWidth="1"/>
    <col min="61" max="61" width="19.28515625" customWidth="1"/>
    <col min="63" max="64" width="7.28515625" style="1" customWidth="1"/>
    <col min="65" max="65" width="7.7109375" style="2" customWidth="1"/>
    <col min="66" max="66" width="12.28515625" style="2" customWidth="1"/>
    <col min="67" max="67" width="18.42578125" customWidth="1"/>
    <col min="69" max="69" width="7.28515625" customWidth="1"/>
    <col min="70" max="70" width="7.140625" customWidth="1"/>
    <col min="71" max="71" width="7.5703125" customWidth="1"/>
    <col min="72" max="72" width="12.42578125" customWidth="1"/>
    <col min="73" max="73" width="19.28515625" customWidth="1"/>
    <col min="75" max="76" width="7.28515625" style="1" customWidth="1"/>
    <col min="77" max="77" width="7.7109375" style="2" customWidth="1"/>
    <col min="78" max="78" width="12.28515625" style="2" customWidth="1"/>
    <col min="79" max="79" width="18.42578125" customWidth="1"/>
    <col min="81" max="81" width="7.28515625" customWidth="1"/>
    <col min="82" max="82" width="7.140625" customWidth="1"/>
    <col min="83" max="83" width="7.5703125" customWidth="1"/>
    <col min="84" max="84" width="12.42578125" customWidth="1"/>
    <col min="85" max="85" width="19.28515625" customWidth="1"/>
    <col min="87" max="88" width="7.28515625" style="1" customWidth="1"/>
    <col min="89" max="89" width="7.7109375" style="2" customWidth="1"/>
    <col min="90" max="90" width="12.28515625" style="2" customWidth="1"/>
    <col min="91" max="91" width="18.42578125" customWidth="1"/>
    <col min="93" max="93" width="7.28515625" customWidth="1"/>
    <col min="94" max="94" width="7.140625" customWidth="1"/>
    <col min="95" max="95" width="7.5703125" customWidth="1"/>
    <col min="96" max="96" width="12.42578125" customWidth="1"/>
    <col min="97" max="97" width="19.28515625" customWidth="1"/>
    <col min="99" max="100" width="7.28515625" style="1" customWidth="1"/>
    <col min="101" max="101" width="7.7109375" style="2" customWidth="1"/>
    <col min="102" max="102" width="12.28515625" style="2" customWidth="1"/>
    <col min="103" max="103" width="18.42578125" customWidth="1"/>
    <col min="105" max="105" width="7.28515625" customWidth="1"/>
    <col min="106" max="106" width="7.140625" customWidth="1"/>
    <col min="107" max="107" width="7.5703125" customWidth="1"/>
    <col min="108" max="108" width="12.42578125" customWidth="1"/>
  </cols>
  <sheetData>
    <row r="1" spans="1:102" ht="60" customHeight="1" x14ac:dyDescent="0.9">
      <c r="B1" s="30" t="s">
        <v>339</v>
      </c>
      <c r="H1" s="30"/>
      <c r="L1" s="2"/>
      <c r="N1" s="31" t="s">
        <v>355</v>
      </c>
      <c r="R1" s="2"/>
      <c r="T1" s="30"/>
      <c r="Z1" s="30"/>
      <c r="AF1" s="30"/>
      <c r="AL1" s="30"/>
      <c r="AX1" s="30"/>
      <c r="BJ1" s="30"/>
      <c r="BV1" s="30"/>
      <c r="CH1" s="30"/>
      <c r="CT1" s="30"/>
    </row>
    <row r="2" spans="1:102" x14ac:dyDescent="0.25">
      <c r="B2" s="77" t="s">
        <v>26</v>
      </c>
      <c r="C2" s="78"/>
      <c r="D2" s="79" t="s">
        <v>10</v>
      </c>
      <c r="E2" s="60"/>
      <c r="F2" s="80"/>
      <c r="G2" s="36" t="s">
        <v>27</v>
      </c>
      <c r="H2" s="60"/>
      <c r="I2" s="81"/>
      <c r="J2" s="78"/>
      <c r="K2" s="87" t="s">
        <v>31</v>
      </c>
      <c r="L2" s="82"/>
      <c r="N2" s="58"/>
      <c r="O2" s="10"/>
      <c r="P2" s="47"/>
      <c r="Q2" s="47"/>
      <c r="R2" s="47"/>
      <c r="T2" s="58"/>
      <c r="U2" s="10"/>
      <c r="V2" s="10"/>
      <c r="W2" s="47"/>
      <c r="X2" s="47"/>
      <c r="Z2" s="58"/>
      <c r="AA2" s="10"/>
      <c r="AB2" s="10"/>
      <c r="AC2" s="47"/>
      <c r="AD2" s="47"/>
      <c r="AF2" s="58"/>
      <c r="AG2" s="10"/>
      <c r="AH2" s="10"/>
      <c r="AI2" s="47"/>
      <c r="AJ2" s="47"/>
      <c r="AL2" s="58"/>
      <c r="AM2" s="10"/>
      <c r="AN2" s="10"/>
      <c r="AO2" s="47"/>
      <c r="AP2" s="47"/>
      <c r="AX2" s="58"/>
      <c r="AY2" s="10"/>
      <c r="AZ2" s="10"/>
      <c r="BA2" s="47"/>
      <c r="BB2" s="47"/>
      <c r="BJ2" s="58"/>
      <c r="BK2" s="10"/>
      <c r="BL2" s="10"/>
      <c r="BM2" s="47"/>
      <c r="BN2" s="47"/>
      <c r="BV2" s="58"/>
      <c r="BW2" s="10"/>
      <c r="BX2" s="10"/>
      <c r="BY2" s="47"/>
      <c r="BZ2" s="47"/>
      <c r="CH2" s="58"/>
      <c r="CI2" s="10"/>
      <c r="CJ2" s="10"/>
      <c r="CK2" s="47"/>
      <c r="CL2" s="47"/>
      <c r="CT2" s="58"/>
      <c r="CU2" s="10"/>
      <c r="CV2" s="10"/>
      <c r="CW2" s="47"/>
      <c r="CX2" s="47"/>
    </row>
    <row r="3" spans="1:102" x14ac:dyDescent="0.25">
      <c r="A3" s="21" t="s">
        <v>174</v>
      </c>
      <c r="B3" s="133" t="s">
        <v>0</v>
      </c>
      <c r="C3" s="72" t="s">
        <v>1</v>
      </c>
      <c r="D3" s="73" t="s">
        <v>8</v>
      </c>
      <c r="E3" s="74" t="s">
        <v>12</v>
      </c>
      <c r="F3" s="120" t="s">
        <v>10</v>
      </c>
      <c r="G3" s="21" t="s">
        <v>0</v>
      </c>
      <c r="H3" s="75" t="s">
        <v>28</v>
      </c>
      <c r="I3" s="75" t="s">
        <v>29</v>
      </c>
      <c r="J3" s="72" t="s">
        <v>30</v>
      </c>
      <c r="K3" s="88" t="s">
        <v>32</v>
      </c>
      <c r="L3" s="83" t="s">
        <v>25</v>
      </c>
      <c r="N3" s="58"/>
      <c r="O3" s="10"/>
      <c r="P3" s="47"/>
      <c r="Q3" s="47"/>
      <c r="R3" s="47"/>
      <c r="T3" s="58"/>
      <c r="U3" s="10"/>
      <c r="V3" s="10"/>
      <c r="W3" s="47"/>
      <c r="X3" s="47"/>
      <c r="Z3" s="58"/>
      <c r="AA3" s="10"/>
      <c r="AB3" s="10"/>
      <c r="AC3" s="47"/>
      <c r="AD3" s="47"/>
      <c r="AF3" s="58"/>
      <c r="AG3" s="10"/>
      <c r="AH3" s="10"/>
      <c r="AI3" s="47"/>
      <c r="AJ3" s="47"/>
      <c r="AL3" s="58"/>
      <c r="AM3" s="10"/>
      <c r="AN3" s="10"/>
      <c r="AO3" s="47"/>
      <c r="AP3" s="47"/>
      <c r="AX3" s="58"/>
      <c r="AY3" s="10"/>
      <c r="AZ3" s="10"/>
      <c r="BA3" s="47"/>
      <c r="BB3" s="47"/>
      <c r="BJ3" s="58"/>
      <c r="BK3" s="10"/>
      <c r="BL3" s="10"/>
      <c r="BM3" s="47"/>
      <c r="BN3" s="47"/>
      <c r="BV3" s="58"/>
      <c r="BW3" s="10"/>
      <c r="BX3" s="10"/>
      <c r="BY3" s="47"/>
      <c r="BZ3" s="47"/>
      <c r="CH3" s="58"/>
      <c r="CI3" s="10"/>
      <c r="CJ3" s="10"/>
      <c r="CK3" s="47"/>
      <c r="CL3" s="47"/>
      <c r="CT3" s="58"/>
      <c r="CU3" s="10"/>
      <c r="CV3" s="10"/>
      <c r="CW3" s="47"/>
      <c r="CX3" s="47"/>
    </row>
    <row r="4" spans="1:102" x14ac:dyDescent="0.25">
      <c r="A4" t="s">
        <v>2</v>
      </c>
      <c r="B4" s="122">
        <v>1</v>
      </c>
      <c r="C4" s="118">
        <v>365</v>
      </c>
      <c r="D4" s="58">
        <v>262</v>
      </c>
      <c r="E4" s="76">
        <v>445</v>
      </c>
      <c r="F4" s="117">
        <f t="shared" ref="F4:F15" si="0">ROUND(D4/E4*100,1)</f>
        <v>58.9</v>
      </c>
      <c r="G4" s="131">
        <v>3</v>
      </c>
      <c r="H4" s="58">
        <v>7</v>
      </c>
      <c r="I4" s="58">
        <v>4</v>
      </c>
      <c r="J4" s="71">
        <v>6</v>
      </c>
      <c r="K4" s="89">
        <v>32</v>
      </c>
      <c r="L4" s="90">
        <v>15</v>
      </c>
      <c r="N4" s="58"/>
      <c r="O4" s="10"/>
      <c r="P4" s="47"/>
      <c r="Q4" s="47"/>
      <c r="R4" s="47"/>
      <c r="T4" s="58"/>
      <c r="U4" s="10"/>
      <c r="V4" s="10"/>
      <c r="W4" s="47"/>
      <c r="X4" s="47"/>
      <c r="Z4" s="58"/>
      <c r="AA4" s="10"/>
      <c r="AB4" s="10"/>
      <c r="AC4" s="47"/>
      <c r="AD4" s="47"/>
      <c r="AF4" s="58"/>
      <c r="AG4" s="10"/>
      <c r="AH4" s="10"/>
      <c r="AI4" s="47"/>
      <c r="AJ4" s="47"/>
      <c r="AL4" s="58"/>
      <c r="AM4" s="10"/>
      <c r="AN4" s="10"/>
      <c r="AO4" s="47"/>
      <c r="AP4" s="47"/>
      <c r="AX4" s="58"/>
      <c r="AY4" s="10"/>
      <c r="AZ4" s="10"/>
      <c r="BA4" s="47"/>
      <c r="BB4" s="47"/>
      <c r="BJ4" s="58"/>
      <c r="BK4" s="10"/>
      <c r="BL4" s="10"/>
      <c r="BM4" s="47"/>
      <c r="BN4" s="47"/>
      <c r="BV4" s="58"/>
      <c r="BW4" s="10"/>
      <c r="BX4" s="10"/>
      <c r="BY4" s="47"/>
      <c r="BZ4" s="47"/>
      <c r="CH4" s="58"/>
      <c r="CI4" s="10"/>
      <c r="CJ4" s="10"/>
      <c r="CK4" s="47"/>
      <c r="CL4" s="47"/>
      <c r="CT4" s="58"/>
      <c r="CU4" s="10"/>
      <c r="CV4" s="10"/>
      <c r="CW4" s="47"/>
      <c r="CX4" s="47"/>
    </row>
    <row r="5" spans="1:102" x14ac:dyDescent="0.25">
      <c r="A5" t="s">
        <v>117</v>
      </c>
      <c r="B5" s="139">
        <v>2</v>
      </c>
      <c r="C5" s="140">
        <v>353</v>
      </c>
      <c r="D5" s="58">
        <v>195</v>
      </c>
      <c r="E5" s="76">
        <v>425</v>
      </c>
      <c r="F5" s="85">
        <f t="shared" si="0"/>
        <v>45.9</v>
      </c>
      <c r="G5" s="116">
        <v>2</v>
      </c>
      <c r="H5" s="58">
        <v>7</v>
      </c>
      <c r="I5" s="58">
        <v>5</v>
      </c>
      <c r="J5" s="71">
        <v>3</v>
      </c>
      <c r="K5" s="89">
        <v>32</v>
      </c>
      <c r="L5" s="90">
        <v>13</v>
      </c>
      <c r="N5" s="58"/>
      <c r="O5" s="127"/>
      <c r="P5" s="47"/>
      <c r="Q5" s="47"/>
      <c r="R5" s="128"/>
      <c r="T5" s="58"/>
      <c r="U5" s="10"/>
      <c r="V5" s="10"/>
      <c r="W5" s="47"/>
      <c r="X5" s="47"/>
      <c r="Z5" s="58"/>
      <c r="AA5" s="10"/>
      <c r="AB5" s="10"/>
      <c r="AC5" s="47"/>
      <c r="AD5" s="47"/>
      <c r="AF5" s="58"/>
      <c r="AG5" s="10"/>
      <c r="AH5" s="10"/>
      <c r="AI5" s="47"/>
      <c r="AJ5" s="47"/>
      <c r="AL5" s="58"/>
      <c r="AM5" s="10"/>
      <c r="AN5" s="10"/>
      <c r="AO5" s="47"/>
      <c r="AP5" s="47"/>
      <c r="AX5" s="58"/>
      <c r="AY5" s="10"/>
      <c r="AZ5" s="10"/>
      <c r="BA5" s="47"/>
      <c r="BB5" s="47"/>
      <c r="BJ5" s="58"/>
      <c r="BK5" s="10"/>
      <c r="BL5" s="10"/>
      <c r="BM5" s="47"/>
      <c r="BN5" s="47"/>
      <c r="BV5" s="58"/>
      <c r="BW5" s="10"/>
      <c r="BX5" s="10"/>
      <c r="BY5" s="47"/>
      <c r="BZ5" s="47"/>
      <c r="CH5" s="58"/>
      <c r="CI5" s="10"/>
      <c r="CJ5" s="10"/>
      <c r="CK5" s="47"/>
      <c r="CL5" s="47"/>
      <c r="CT5" s="58"/>
      <c r="CU5" s="10"/>
      <c r="CV5" s="10"/>
      <c r="CW5" s="47"/>
      <c r="CX5" s="47"/>
    </row>
    <row r="6" spans="1:102" x14ac:dyDescent="0.25">
      <c r="A6" t="s">
        <v>3</v>
      </c>
      <c r="B6" s="138">
        <v>3</v>
      </c>
      <c r="C6" s="94">
        <v>332</v>
      </c>
      <c r="D6" s="58">
        <v>235</v>
      </c>
      <c r="E6" s="76">
        <v>385</v>
      </c>
      <c r="F6" s="144">
        <f t="shared" si="0"/>
        <v>61</v>
      </c>
      <c r="G6" s="121">
        <v>1</v>
      </c>
      <c r="H6" s="58">
        <v>8</v>
      </c>
      <c r="I6" s="58">
        <v>6</v>
      </c>
      <c r="J6" s="71">
        <v>4</v>
      </c>
      <c r="K6" s="89">
        <v>27</v>
      </c>
      <c r="L6" s="90">
        <v>19</v>
      </c>
      <c r="N6" s="58"/>
      <c r="O6" s="10"/>
      <c r="P6" s="47"/>
      <c r="Q6" s="47"/>
      <c r="R6" s="47"/>
      <c r="T6" s="58"/>
      <c r="U6" s="10"/>
      <c r="V6" s="10"/>
      <c r="W6" s="47"/>
      <c r="X6" s="47"/>
      <c r="Z6" s="58"/>
      <c r="AA6" s="10"/>
      <c r="AB6" s="10"/>
      <c r="AC6" s="47"/>
      <c r="AD6" s="47"/>
      <c r="AF6" s="58"/>
      <c r="AG6" s="10"/>
      <c r="AH6" s="10"/>
      <c r="AI6" s="47"/>
      <c r="AJ6" s="47"/>
      <c r="AL6" s="58"/>
      <c r="AM6" s="10"/>
      <c r="AN6" s="10"/>
      <c r="AO6" s="47"/>
      <c r="AP6" s="47"/>
      <c r="AX6" s="58"/>
      <c r="AY6" s="10"/>
      <c r="AZ6" s="10"/>
      <c r="BA6" s="47"/>
      <c r="BB6" s="47"/>
      <c r="BJ6" s="58"/>
      <c r="BK6" s="10"/>
      <c r="BL6" s="10"/>
      <c r="BM6" s="47"/>
      <c r="BN6" s="47"/>
      <c r="BV6" s="58"/>
      <c r="BW6" s="10"/>
      <c r="BX6" s="10"/>
      <c r="BY6" s="47"/>
      <c r="BZ6" s="47"/>
      <c r="CH6" s="58"/>
      <c r="CI6" s="10"/>
      <c r="CJ6" s="10"/>
      <c r="CK6" s="47"/>
      <c r="CL6" s="47"/>
      <c r="CT6" s="58"/>
      <c r="CU6" s="10"/>
      <c r="CV6" s="10"/>
      <c r="CW6" s="47"/>
      <c r="CX6" s="47"/>
    </row>
    <row r="7" spans="1:102" x14ac:dyDescent="0.25">
      <c r="A7" t="s">
        <v>4</v>
      </c>
      <c r="B7" s="99">
        <v>4</v>
      </c>
      <c r="C7" s="71">
        <v>193</v>
      </c>
      <c r="D7" s="58">
        <v>131</v>
      </c>
      <c r="E7" s="76">
        <v>225</v>
      </c>
      <c r="F7" s="85">
        <f t="shared" si="0"/>
        <v>58.2</v>
      </c>
      <c r="G7" s="1">
        <v>4</v>
      </c>
      <c r="H7" s="58">
        <v>3</v>
      </c>
      <c r="I7" s="58">
        <v>1</v>
      </c>
      <c r="J7" s="71">
        <v>0</v>
      </c>
      <c r="K7" s="89">
        <v>24</v>
      </c>
      <c r="L7" s="90">
        <v>15</v>
      </c>
      <c r="N7" s="58"/>
      <c r="O7" s="10"/>
      <c r="P7" s="47"/>
      <c r="Q7" s="47"/>
      <c r="R7" s="47"/>
      <c r="T7" s="58"/>
      <c r="U7" s="10"/>
      <c r="V7" s="10"/>
      <c r="W7" s="47"/>
      <c r="X7" s="47"/>
      <c r="Z7" s="58"/>
      <c r="AA7" s="10"/>
      <c r="AB7" s="10"/>
      <c r="AC7" s="47"/>
      <c r="AD7" s="47"/>
      <c r="AF7" s="58"/>
      <c r="AG7" s="10"/>
      <c r="AH7" s="10"/>
      <c r="AI7" s="47"/>
      <c r="AJ7" s="47"/>
      <c r="AL7" s="58"/>
      <c r="AM7" s="10"/>
      <c r="AN7" s="10"/>
      <c r="AO7" s="47"/>
      <c r="AP7" s="47"/>
      <c r="AX7" s="58"/>
      <c r="AY7" s="10"/>
      <c r="AZ7" s="10"/>
      <c r="BA7" s="47"/>
      <c r="BB7" s="47"/>
      <c r="BJ7" s="58"/>
      <c r="BK7" s="10"/>
      <c r="BL7" s="10"/>
      <c r="BM7" s="47"/>
      <c r="BN7" s="47"/>
      <c r="BV7" s="58"/>
      <c r="BW7" s="10"/>
      <c r="BX7" s="10"/>
      <c r="BY7" s="47"/>
      <c r="BZ7" s="47"/>
      <c r="CH7" s="58"/>
      <c r="CI7" s="10"/>
      <c r="CJ7" s="10"/>
      <c r="CK7" s="47"/>
      <c r="CL7" s="47"/>
      <c r="CT7" s="58"/>
      <c r="CU7" s="10"/>
      <c r="CV7" s="10"/>
      <c r="CW7" s="47"/>
      <c r="CX7" s="47"/>
    </row>
    <row r="8" spans="1:102" x14ac:dyDescent="0.25">
      <c r="A8" t="s">
        <v>132</v>
      </c>
      <c r="B8" s="99">
        <v>5</v>
      </c>
      <c r="C8" s="71">
        <v>180</v>
      </c>
      <c r="D8" s="58">
        <v>96</v>
      </c>
      <c r="E8" s="76">
        <v>230</v>
      </c>
      <c r="F8" s="85">
        <f>ROUND(D8/E8*100,1)</f>
        <v>41.7</v>
      </c>
      <c r="G8" s="1">
        <v>8</v>
      </c>
      <c r="H8" s="58">
        <v>0</v>
      </c>
      <c r="I8" s="58">
        <v>3</v>
      </c>
      <c r="J8" s="71">
        <v>3</v>
      </c>
      <c r="K8" s="89">
        <v>17</v>
      </c>
      <c r="L8" s="90">
        <v>9</v>
      </c>
      <c r="N8" s="58"/>
      <c r="O8" s="10"/>
      <c r="P8" s="47"/>
      <c r="Q8" s="47"/>
      <c r="R8" s="47"/>
      <c r="T8" s="58"/>
      <c r="U8" s="10"/>
      <c r="V8" s="10"/>
      <c r="W8" s="47"/>
      <c r="X8" s="47"/>
      <c r="Z8" s="58"/>
      <c r="AA8" s="10"/>
      <c r="AB8" s="10"/>
      <c r="AC8" s="47"/>
      <c r="AD8" s="47"/>
      <c r="AF8" s="58"/>
      <c r="AG8" s="10"/>
      <c r="AH8" s="10"/>
      <c r="AI8" s="47"/>
      <c r="AJ8" s="47"/>
      <c r="AL8" s="58"/>
      <c r="AM8" s="10"/>
      <c r="AN8" s="10"/>
      <c r="AO8" s="47"/>
      <c r="AP8" s="47"/>
      <c r="AX8" s="58"/>
      <c r="AY8" s="10"/>
      <c r="AZ8" s="10"/>
      <c r="BA8" s="47"/>
      <c r="BB8" s="47"/>
      <c r="BJ8" s="58"/>
      <c r="BK8" s="10"/>
      <c r="BL8" s="10"/>
      <c r="BM8" s="47"/>
      <c r="BN8" s="47"/>
      <c r="BV8" s="58"/>
      <c r="BW8" s="10"/>
      <c r="BX8" s="10"/>
      <c r="BY8" s="47"/>
      <c r="BZ8" s="47"/>
      <c r="CH8" s="58"/>
      <c r="CI8" s="10"/>
      <c r="CJ8" s="10"/>
      <c r="CK8" s="47"/>
      <c r="CL8" s="47"/>
      <c r="CT8" s="58"/>
      <c r="CU8" s="10"/>
      <c r="CV8" s="10"/>
      <c r="CW8" s="47"/>
      <c r="CX8" s="47"/>
    </row>
    <row r="9" spans="1:102" x14ac:dyDescent="0.25">
      <c r="A9" t="s">
        <v>129</v>
      </c>
      <c r="B9" s="99">
        <v>6</v>
      </c>
      <c r="C9" s="71">
        <v>133</v>
      </c>
      <c r="D9" s="58">
        <v>92</v>
      </c>
      <c r="E9" s="76">
        <v>180</v>
      </c>
      <c r="F9" s="85">
        <f>ROUND(D9/E9*100,1)</f>
        <v>51.1</v>
      </c>
      <c r="G9" s="1">
        <v>7</v>
      </c>
      <c r="H9" s="58">
        <v>0</v>
      </c>
      <c r="I9" s="58">
        <v>4</v>
      </c>
      <c r="J9" s="71">
        <v>2</v>
      </c>
      <c r="K9" s="89">
        <v>12</v>
      </c>
      <c r="L9" s="90">
        <v>4</v>
      </c>
      <c r="N9" s="58"/>
      <c r="O9" s="10"/>
      <c r="P9" s="47"/>
      <c r="Q9" s="47"/>
      <c r="R9" s="47"/>
      <c r="T9" s="58"/>
      <c r="U9" s="10"/>
      <c r="V9" s="10"/>
      <c r="W9" s="47"/>
      <c r="X9" s="47"/>
      <c r="Z9" s="58"/>
      <c r="AA9" s="10"/>
      <c r="AB9" s="10"/>
      <c r="AC9" s="47"/>
      <c r="AD9" s="47"/>
      <c r="AF9" s="58"/>
      <c r="AG9" s="10"/>
      <c r="AH9" s="10"/>
      <c r="AI9" s="47"/>
      <c r="AJ9" s="47"/>
      <c r="AL9" s="58"/>
      <c r="AM9" s="10"/>
      <c r="AN9" s="10"/>
      <c r="AO9" s="47"/>
      <c r="AP9" s="47"/>
      <c r="AX9" s="58"/>
      <c r="AY9" s="10"/>
      <c r="AZ9" s="10"/>
      <c r="BA9" s="47"/>
      <c r="BB9" s="47"/>
      <c r="BJ9" s="58"/>
      <c r="BK9" s="10"/>
      <c r="BL9" s="10"/>
      <c r="BM9" s="47"/>
      <c r="BN9" s="47"/>
      <c r="BV9" s="58"/>
      <c r="BW9" s="10"/>
      <c r="BX9" s="10"/>
      <c r="BY9" s="47"/>
      <c r="BZ9" s="47"/>
      <c r="CH9" s="58"/>
      <c r="CI9" s="10"/>
      <c r="CJ9" s="10"/>
      <c r="CK9" s="47"/>
      <c r="CL9" s="47"/>
      <c r="CT9" s="58"/>
      <c r="CU9" s="10"/>
      <c r="CV9" s="10"/>
      <c r="CW9" s="47"/>
      <c r="CX9" s="47"/>
    </row>
    <row r="10" spans="1:102" x14ac:dyDescent="0.25">
      <c r="A10" t="s">
        <v>7</v>
      </c>
      <c r="B10" s="99">
        <v>7</v>
      </c>
      <c r="C10" s="71">
        <v>83</v>
      </c>
      <c r="D10" s="58">
        <v>52</v>
      </c>
      <c r="E10" s="76">
        <v>85</v>
      </c>
      <c r="F10" s="119">
        <f t="shared" si="0"/>
        <v>61.2</v>
      </c>
      <c r="G10" s="1">
        <v>5</v>
      </c>
      <c r="H10" s="58">
        <v>2</v>
      </c>
      <c r="I10" s="58">
        <v>1</v>
      </c>
      <c r="J10" s="71">
        <v>1</v>
      </c>
      <c r="K10" s="89">
        <v>7</v>
      </c>
      <c r="L10" s="90">
        <v>6</v>
      </c>
      <c r="N10" s="58"/>
      <c r="O10" s="10"/>
      <c r="P10" s="47"/>
      <c r="Q10" s="47"/>
      <c r="R10" s="47"/>
      <c r="T10" s="58"/>
      <c r="U10" s="10"/>
      <c r="V10" s="10"/>
      <c r="W10" s="47"/>
      <c r="X10" s="47"/>
      <c r="Z10" s="58"/>
      <c r="AA10" s="10"/>
      <c r="AB10" s="10"/>
      <c r="AC10" s="47"/>
      <c r="AD10" s="47"/>
      <c r="AF10" s="58"/>
      <c r="AG10" s="10"/>
      <c r="AH10" s="10"/>
      <c r="AI10" s="47"/>
      <c r="AJ10" s="47"/>
      <c r="AL10" s="58"/>
      <c r="AM10" s="10"/>
      <c r="AN10" s="10"/>
      <c r="AO10" s="47"/>
      <c r="AP10" s="47"/>
      <c r="AX10" s="58"/>
      <c r="AY10" s="10"/>
      <c r="AZ10" s="10"/>
      <c r="BA10" s="47"/>
      <c r="BB10" s="47"/>
      <c r="BJ10" s="58"/>
      <c r="BK10" s="10"/>
      <c r="BL10" s="10"/>
      <c r="BM10" s="47"/>
      <c r="BN10" s="47"/>
      <c r="BV10" s="58"/>
      <c r="BW10" s="10"/>
      <c r="BX10" s="10"/>
      <c r="BY10" s="47"/>
      <c r="BZ10" s="47"/>
      <c r="CH10" s="58"/>
      <c r="CI10" s="10"/>
      <c r="CJ10" s="10"/>
      <c r="CK10" s="47"/>
      <c r="CL10" s="47"/>
      <c r="CT10" s="58"/>
      <c r="CU10" s="10"/>
      <c r="CV10" s="10"/>
      <c r="CW10" s="47"/>
      <c r="CX10" s="47"/>
    </row>
    <row r="11" spans="1:102" x14ac:dyDescent="0.25">
      <c r="A11" t="s">
        <v>263</v>
      </c>
      <c r="B11" s="99">
        <v>8</v>
      </c>
      <c r="C11" s="71">
        <v>45</v>
      </c>
      <c r="D11" s="58">
        <v>22</v>
      </c>
      <c r="E11" s="76">
        <v>70</v>
      </c>
      <c r="F11" s="85">
        <f>ROUND(D11/E11*100,1)</f>
        <v>31.4</v>
      </c>
      <c r="G11" s="1">
        <v>6</v>
      </c>
      <c r="H11" s="58">
        <v>1</v>
      </c>
      <c r="I11" s="58">
        <v>0</v>
      </c>
      <c r="J11" s="71">
        <v>0</v>
      </c>
      <c r="K11" s="89">
        <v>4</v>
      </c>
      <c r="L11" s="90">
        <v>3</v>
      </c>
      <c r="N11" s="58"/>
      <c r="O11" s="10"/>
      <c r="P11" s="47"/>
      <c r="Q11" s="47"/>
      <c r="R11" s="47"/>
      <c r="T11" s="58"/>
      <c r="U11" s="10"/>
      <c r="V11" s="10"/>
      <c r="W11" s="47"/>
      <c r="X11" s="47"/>
      <c r="Z11" s="58"/>
      <c r="AA11" s="10"/>
      <c r="AB11" s="10"/>
      <c r="AC11" s="47"/>
      <c r="AD11" s="47"/>
      <c r="AF11" s="58"/>
      <c r="AG11" s="10"/>
      <c r="AH11" s="10"/>
      <c r="AI11" s="47"/>
      <c r="AJ11" s="47"/>
      <c r="AL11" s="58"/>
      <c r="AM11" s="10"/>
      <c r="AN11" s="10"/>
      <c r="AO11" s="47"/>
      <c r="AP11" s="47"/>
      <c r="AX11" s="58"/>
      <c r="AY11" s="10"/>
      <c r="AZ11" s="10"/>
      <c r="BA11" s="47"/>
      <c r="BB11" s="47"/>
      <c r="BJ11" s="58"/>
      <c r="BK11" s="10"/>
      <c r="BL11" s="10"/>
      <c r="BM11" s="47"/>
      <c r="BN11" s="47"/>
      <c r="BV11" s="58"/>
      <c r="BW11" s="10"/>
      <c r="BX11" s="10"/>
      <c r="BY11" s="47"/>
      <c r="BZ11" s="47"/>
      <c r="CH11" s="58"/>
      <c r="CI11" s="10"/>
      <c r="CJ11" s="10"/>
      <c r="CK11" s="47"/>
      <c r="CL11" s="47"/>
      <c r="CT11" s="58"/>
      <c r="CU11" s="10"/>
      <c r="CV11" s="10"/>
      <c r="CW11" s="47"/>
      <c r="CX11" s="47"/>
    </row>
    <row r="12" spans="1:102" x14ac:dyDescent="0.25">
      <c r="A12" t="s">
        <v>270</v>
      </c>
      <c r="B12" s="99">
        <v>9</v>
      </c>
      <c r="C12" s="71">
        <v>33</v>
      </c>
      <c r="D12" s="58">
        <v>27</v>
      </c>
      <c r="E12" s="76">
        <v>40</v>
      </c>
      <c r="F12" s="85">
        <f>ROUND(D12/E12*100,1)</f>
        <v>67.5</v>
      </c>
      <c r="G12" s="1">
        <v>9</v>
      </c>
      <c r="H12" s="58">
        <v>0</v>
      </c>
      <c r="I12" s="58">
        <v>1</v>
      </c>
      <c r="J12" s="71">
        <v>1</v>
      </c>
      <c r="K12" s="89">
        <v>3</v>
      </c>
      <c r="L12" s="90">
        <v>1</v>
      </c>
      <c r="N12" s="58"/>
      <c r="O12" s="10"/>
      <c r="P12" s="47"/>
      <c r="Q12" s="47"/>
      <c r="R12" s="47"/>
      <c r="T12" s="58"/>
      <c r="U12" s="10"/>
      <c r="V12" s="10"/>
      <c r="W12" s="47"/>
      <c r="X12" s="47"/>
      <c r="Z12" s="58"/>
      <c r="AA12" s="10"/>
      <c r="AB12" s="10"/>
      <c r="AC12" s="47"/>
      <c r="AD12" s="47"/>
      <c r="AF12" s="58"/>
      <c r="AG12" s="10"/>
      <c r="AH12" s="10"/>
      <c r="AI12" s="47"/>
      <c r="AJ12" s="47"/>
      <c r="AL12" s="58"/>
      <c r="AM12" s="10"/>
      <c r="AN12" s="10"/>
      <c r="AO12" s="47"/>
      <c r="AP12" s="47"/>
      <c r="AX12" s="58"/>
      <c r="AY12" s="10"/>
      <c r="AZ12" s="10"/>
      <c r="BA12" s="47"/>
      <c r="BB12" s="47"/>
      <c r="BJ12" s="58"/>
      <c r="BK12" s="10"/>
      <c r="BL12" s="10"/>
      <c r="BM12" s="47"/>
      <c r="BN12" s="47"/>
      <c r="BV12" s="58"/>
      <c r="BW12" s="10"/>
      <c r="BX12" s="10"/>
      <c r="BY12" s="47"/>
      <c r="BZ12" s="47"/>
      <c r="CH12" s="58"/>
      <c r="CI12" s="10"/>
      <c r="CJ12" s="10"/>
      <c r="CK12" s="47"/>
      <c r="CL12" s="47"/>
      <c r="CT12" s="58"/>
      <c r="CU12" s="10"/>
      <c r="CV12" s="10"/>
      <c r="CW12" s="47"/>
      <c r="CX12" s="47"/>
    </row>
    <row r="13" spans="1:102" x14ac:dyDescent="0.25">
      <c r="A13" t="s">
        <v>127</v>
      </c>
      <c r="B13" s="99">
        <v>10</v>
      </c>
      <c r="C13" s="71">
        <v>32</v>
      </c>
      <c r="D13" s="58">
        <v>16</v>
      </c>
      <c r="E13" s="76">
        <v>55</v>
      </c>
      <c r="F13" s="85">
        <f t="shared" si="0"/>
        <v>29.1</v>
      </c>
      <c r="G13" s="1">
        <v>10</v>
      </c>
      <c r="H13" s="58">
        <v>0</v>
      </c>
      <c r="I13" s="58">
        <v>0</v>
      </c>
      <c r="J13" s="71">
        <v>0</v>
      </c>
      <c r="K13" s="89">
        <v>4</v>
      </c>
      <c r="L13" s="90">
        <v>4</v>
      </c>
      <c r="N13" s="58"/>
      <c r="O13" s="10"/>
      <c r="P13" s="47"/>
      <c r="Q13" s="47"/>
      <c r="R13" s="47"/>
      <c r="T13" s="58"/>
      <c r="U13" s="10"/>
      <c r="V13" s="10"/>
      <c r="W13" s="47"/>
      <c r="X13" s="47"/>
      <c r="Z13" s="58"/>
      <c r="AA13" s="10"/>
      <c r="AB13" s="10"/>
      <c r="AC13" s="47"/>
      <c r="AD13" s="47"/>
      <c r="AF13" s="58"/>
      <c r="AG13" s="10"/>
      <c r="AH13" s="10"/>
      <c r="AI13" s="47"/>
      <c r="AJ13" s="47"/>
      <c r="AL13" s="58"/>
      <c r="AM13" s="10"/>
      <c r="AN13" s="10"/>
      <c r="AO13" s="47"/>
      <c r="AP13" s="47"/>
      <c r="AX13" s="58"/>
      <c r="AY13" s="10"/>
      <c r="AZ13" s="10"/>
      <c r="BA13" s="47"/>
      <c r="BB13" s="47"/>
      <c r="BJ13" s="58"/>
      <c r="BK13" s="10"/>
      <c r="BL13" s="10"/>
      <c r="BM13" s="47"/>
      <c r="BN13" s="47"/>
      <c r="BV13" s="58"/>
      <c r="BW13" s="10"/>
      <c r="BX13" s="10"/>
      <c r="BY13" s="47"/>
      <c r="BZ13" s="47"/>
      <c r="CH13" s="58"/>
      <c r="CI13" s="10"/>
      <c r="CJ13" s="10"/>
      <c r="CK13" s="47"/>
      <c r="CL13" s="47"/>
      <c r="CT13" s="58"/>
      <c r="CU13" s="10"/>
      <c r="CV13" s="10"/>
      <c r="CW13" s="47"/>
      <c r="CX13" s="47"/>
    </row>
    <row r="14" spans="1:102" x14ac:dyDescent="0.25">
      <c r="A14" t="s">
        <v>265</v>
      </c>
      <c r="B14" s="99">
        <v>11</v>
      </c>
      <c r="C14" s="71">
        <v>22</v>
      </c>
      <c r="D14" s="58">
        <v>9</v>
      </c>
      <c r="E14" s="76">
        <v>25</v>
      </c>
      <c r="F14" s="85">
        <f t="shared" si="0"/>
        <v>36</v>
      </c>
      <c r="G14" s="1">
        <v>10</v>
      </c>
      <c r="H14" s="58">
        <v>0</v>
      </c>
      <c r="I14" s="58">
        <v>0</v>
      </c>
      <c r="J14" s="71">
        <v>0</v>
      </c>
      <c r="K14" s="89">
        <v>3</v>
      </c>
      <c r="L14" s="90">
        <v>2</v>
      </c>
      <c r="N14" s="58"/>
      <c r="O14" s="10"/>
      <c r="P14" s="47"/>
      <c r="Q14" s="47"/>
      <c r="R14" s="47"/>
      <c r="T14" s="58"/>
      <c r="U14" s="10"/>
      <c r="V14" s="10"/>
      <c r="W14" s="47"/>
      <c r="X14" s="47"/>
      <c r="Z14" s="58"/>
      <c r="AA14" s="10"/>
      <c r="AB14" s="10"/>
      <c r="AC14" s="47"/>
      <c r="AD14" s="47"/>
      <c r="AF14" s="58"/>
      <c r="AG14" s="10"/>
      <c r="AH14" s="10"/>
      <c r="AI14" s="47"/>
      <c r="AJ14" s="47"/>
      <c r="AL14" s="58"/>
      <c r="AM14" s="10"/>
      <c r="AN14" s="10"/>
      <c r="AO14" s="47"/>
      <c r="AP14" s="47"/>
      <c r="AX14" s="58"/>
      <c r="AY14" s="10"/>
      <c r="AZ14" s="10"/>
      <c r="BA14" s="47"/>
      <c r="BB14" s="47"/>
      <c r="BJ14" s="58"/>
      <c r="BK14" s="10"/>
      <c r="BL14" s="10"/>
      <c r="BM14" s="47"/>
      <c r="BN14" s="47"/>
      <c r="BV14" s="58"/>
      <c r="BW14" s="10"/>
      <c r="BX14" s="10"/>
      <c r="BY14" s="47"/>
      <c r="BZ14" s="47"/>
      <c r="CH14" s="58"/>
      <c r="CI14" s="10"/>
      <c r="CJ14" s="10"/>
      <c r="CK14" s="47"/>
      <c r="CL14" s="47"/>
      <c r="CT14" s="58"/>
      <c r="CU14" s="10"/>
      <c r="CV14" s="10"/>
      <c r="CW14" s="47"/>
      <c r="CX14" s="47"/>
    </row>
    <row r="15" spans="1:102" x14ac:dyDescent="0.25">
      <c r="A15" t="s">
        <v>264</v>
      </c>
      <c r="B15" s="99">
        <v>12</v>
      </c>
      <c r="C15" s="71">
        <v>9</v>
      </c>
      <c r="D15" s="58">
        <v>5</v>
      </c>
      <c r="E15" s="76">
        <v>10</v>
      </c>
      <c r="F15" s="85">
        <f t="shared" si="0"/>
        <v>50</v>
      </c>
      <c r="G15" s="1">
        <v>10</v>
      </c>
      <c r="H15" s="58">
        <v>0</v>
      </c>
      <c r="I15" s="58">
        <v>0</v>
      </c>
      <c r="J15" s="71">
        <v>0</v>
      </c>
      <c r="K15" s="89">
        <v>1</v>
      </c>
      <c r="L15" s="90">
        <v>1</v>
      </c>
      <c r="N15" s="58"/>
      <c r="O15" s="10"/>
      <c r="P15" s="47"/>
      <c r="Q15" s="47"/>
      <c r="R15" s="47"/>
      <c r="T15" s="58"/>
      <c r="U15" s="10"/>
      <c r="V15" s="10"/>
      <c r="W15" s="47"/>
      <c r="X15" s="47"/>
      <c r="Z15" s="58"/>
      <c r="AA15" s="10"/>
      <c r="AB15" s="10"/>
      <c r="AC15" s="47"/>
      <c r="AD15" s="47"/>
      <c r="AF15" s="58"/>
      <c r="AG15" s="10"/>
      <c r="AH15" s="10"/>
      <c r="AI15" s="47"/>
      <c r="AJ15" s="47"/>
      <c r="AL15" s="58"/>
      <c r="AM15" s="10"/>
      <c r="AN15" s="10"/>
      <c r="AO15" s="47"/>
      <c r="AP15" s="47"/>
      <c r="AX15" s="58"/>
      <c r="AY15" s="10"/>
      <c r="AZ15" s="10"/>
      <c r="BA15" s="47"/>
      <c r="BB15" s="47"/>
      <c r="BJ15" s="58"/>
      <c r="BK15" s="10"/>
      <c r="BL15" s="10"/>
      <c r="BM15" s="47"/>
      <c r="BN15" s="47"/>
      <c r="BV15" s="58"/>
      <c r="BW15" s="10"/>
      <c r="BX15" s="10"/>
      <c r="BY15" s="47"/>
      <c r="BZ15" s="47"/>
      <c r="CH15" s="58"/>
      <c r="CI15" s="10"/>
      <c r="CJ15" s="10"/>
      <c r="CK15" s="47"/>
      <c r="CL15" s="47"/>
      <c r="CT15" s="58"/>
      <c r="CU15" s="10"/>
      <c r="CV15" s="10"/>
      <c r="CW15" s="47"/>
      <c r="CX15" s="47"/>
    </row>
    <row r="16" spans="1:102" x14ac:dyDescent="0.25">
      <c r="B16" s="100"/>
      <c r="C16" s="72"/>
      <c r="D16" s="58"/>
      <c r="E16" s="76"/>
      <c r="F16" s="86"/>
      <c r="G16" s="1"/>
      <c r="H16" s="58"/>
      <c r="I16" s="58"/>
      <c r="J16" s="72"/>
      <c r="K16" s="91"/>
      <c r="L16" s="92"/>
      <c r="N16" s="58"/>
      <c r="O16" s="10"/>
      <c r="P16" s="47"/>
      <c r="Q16" s="47"/>
      <c r="R16" s="95"/>
      <c r="T16" s="58"/>
      <c r="U16" s="10"/>
      <c r="V16" s="10"/>
      <c r="W16" s="47"/>
      <c r="X16" s="47"/>
      <c r="Z16" s="58"/>
      <c r="AA16" s="10"/>
      <c r="AB16" s="10"/>
      <c r="AC16" s="47"/>
      <c r="AD16" s="47"/>
      <c r="AF16" s="58"/>
      <c r="AG16" s="10"/>
      <c r="AH16" s="10"/>
      <c r="AI16" s="47"/>
      <c r="AJ16" s="47"/>
      <c r="AL16" s="58"/>
      <c r="AM16" s="10"/>
      <c r="AN16" s="10"/>
      <c r="AO16" s="47"/>
      <c r="AP16" s="47"/>
      <c r="AX16" s="58"/>
      <c r="AY16" s="10"/>
      <c r="AZ16" s="10"/>
      <c r="BA16" s="47"/>
      <c r="BB16" s="47"/>
      <c r="BJ16" s="58"/>
      <c r="BK16" s="10"/>
      <c r="BL16" s="10"/>
      <c r="BM16" s="47"/>
      <c r="BN16" s="47"/>
      <c r="BV16" s="58"/>
      <c r="BW16" s="10"/>
      <c r="BX16" s="10"/>
      <c r="BY16" s="47"/>
      <c r="BZ16" s="47"/>
      <c r="CH16" s="58"/>
      <c r="CI16" s="10"/>
      <c r="CJ16" s="10"/>
      <c r="CK16" s="47"/>
      <c r="CL16" s="47"/>
      <c r="CT16" s="58"/>
      <c r="CU16" s="10"/>
      <c r="CV16" s="10"/>
      <c r="CW16" s="47"/>
      <c r="CX16" s="47"/>
    </row>
    <row r="17" spans="1:108" ht="31.5" x14ac:dyDescent="0.5">
      <c r="A17" s="50" t="s">
        <v>117</v>
      </c>
      <c r="B17" s="48"/>
      <c r="C17" s="33"/>
      <c r="D17" s="33"/>
      <c r="E17" s="45"/>
      <c r="F17" s="11"/>
      <c r="G17" s="59" t="s">
        <v>2</v>
      </c>
      <c r="H17" s="60"/>
      <c r="I17" s="36"/>
      <c r="J17" s="36"/>
      <c r="K17" s="61"/>
      <c r="L17" s="37"/>
      <c r="M17" s="50" t="s">
        <v>3</v>
      </c>
      <c r="N17" s="48"/>
      <c r="O17" s="33"/>
      <c r="P17" s="33"/>
      <c r="Q17" s="45"/>
      <c r="R17" s="11"/>
      <c r="S17" s="65" t="s">
        <v>4</v>
      </c>
      <c r="T17" s="60"/>
      <c r="U17" s="36"/>
      <c r="V17" s="36"/>
      <c r="W17" s="61"/>
      <c r="X17" s="37"/>
      <c r="Y17" s="67" t="s">
        <v>100</v>
      </c>
      <c r="Z17" s="48"/>
      <c r="AA17" s="33"/>
      <c r="AB17" s="33"/>
      <c r="AC17" s="45"/>
      <c r="AD17" s="34"/>
      <c r="AE17" s="65" t="s">
        <v>7</v>
      </c>
      <c r="AF17" s="60"/>
      <c r="AG17" s="36"/>
      <c r="AH17" s="36"/>
      <c r="AI17" s="61"/>
      <c r="AJ17" s="37"/>
      <c r="AK17" s="67" t="s">
        <v>127</v>
      </c>
      <c r="AL17" s="48"/>
      <c r="AM17" s="33"/>
      <c r="AN17" s="33"/>
      <c r="AO17" s="45"/>
      <c r="AP17" s="34"/>
      <c r="AQ17" s="65" t="s">
        <v>270</v>
      </c>
      <c r="AR17" s="60"/>
      <c r="AS17" s="36"/>
      <c r="AT17" s="36"/>
      <c r="AU17" s="61"/>
      <c r="AV17" s="37"/>
      <c r="AW17" s="67" t="s">
        <v>129</v>
      </c>
      <c r="AX17" s="48"/>
      <c r="AY17" s="33"/>
      <c r="AZ17" s="33"/>
      <c r="BA17" s="45"/>
      <c r="BB17" s="34"/>
      <c r="BC17" s="65" t="s">
        <v>133</v>
      </c>
      <c r="BD17" s="60"/>
      <c r="BE17" s="36"/>
      <c r="BF17" s="36"/>
      <c r="BG17" s="61"/>
      <c r="BH17" s="37"/>
      <c r="BI17" s="67" t="s">
        <v>119</v>
      </c>
      <c r="BJ17" s="48"/>
      <c r="BK17" s="33"/>
      <c r="BL17" s="33"/>
      <c r="BM17" s="45"/>
      <c r="BN17" s="34"/>
      <c r="BO17" s="65" t="s">
        <v>264</v>
      </c>
      <c r="BP17" s="60"/>
      <c r="BQ17" s="36"/>
      <c r="BR17" s="36"/>
      <c r="BS17" s="61"/>
      <c r="BT17" s="37"/>
      <c r="BU17" s="67" t="s">
        <v>272</v>
      </c>
      <c r="BV17" s="48"/>
      <c r="BW17" s="33"/>
      <c r="BX17" s="33"/>
      <c r="BY17" s="45"/>
      <c r="BZ17" s="34"/>
      <c r="CA17" s="65" t="s">
        <v>265</v>
      </c>
      <c r="CB17" s="60"/>
      <c r="CC17" s="36"/>
      <c r="CD17" s="36"/>
      <c r="CE17" s="61"/>
      <c r="CF17" s="37"/>
      <c r="CG17" s="67" t="s">
        <v>281</v>
      </c>
      <c r="CH17" s="48"/>
      <c r="CI17" s="33"/>
      <c r="CJ17" s="33"/>
      <c r="CK17" s="45"/>
      <c r="CL17" s="34"/>
      <c r="CM17" s="65" t="s">
        <v>294</v>
      </c>
      <c r="CN17" s="60"/>
      <c r="CO17" s="36"/>
      <c r="CP17" s="36"/>
      <c r="CQ17" s="61"/>
      <c r="CR17" s="37"/>
      <c r="CS17" s="67" t="s">
        <v>296</v>
      </c>
      <c r="CT17" s="48"/>
      <c r="CU17" s="33"/>
      <c r="CV17" s="33"/>
      <c r="CW17" s="45"/>
      <c r="CX17" s="34"/>
      <c r="CY17" s="65" t="s">
        <v>300</v>
      </c>
      <c r="CZ17" s="60"/>
      <c r="DA17" s="36"/>
      <c r="DB17" s="36"/>
      <c r="DC17" s="61"/>
      <c r="DD17" s="37"/>
    </row>
    <row r="18" spans="1:108" x14ac:dyDescent="0.25">
      <c r="A18" s="22" t="s">
        <v>25</v>
      </c>
      <c r="B18" s="49" t="s">
        <v>0</v>
      </c>
      <c r="C18" s="23" t="s">
        <v>1</v>
      </c>
      <c r="D18" s="46" t="s">
        <v>8</v>
      </c>
      <c r="E18" s="46" t="s">
        <v>12</v>
      </c>
      <c r="F18" s="97" t="s">
        <v>10</v>
      </c>
      <c r="G18" s="25" t="s">
        <v>25</v>
      </c>
      <c r="H18" s="21" t="s">
        <v>0</v>
      </c>
      <c r="I18" s="26" t="s">
        <v>1</v>
      </c>
      <c r="J18" s="62" t="s">
        <v>8</v>
      </c>
      <c r="K18" s="62" t="s">
        <v>12</v>
      </c>
      <c r="L18" s="98" t="s">
        <v>10</v>
      </c>
      <c r="M18" s="22" t="s">
        <v>25</v>
      </c>
      <c r="N18" s="49" t="s">
        <v>0</v>
      </c>
      <c r="O18" s="23" t="s">
        <v>1</v>
      </c>
      <c r="P18" s="46" t="s">
        <v>8</v>
      </c>
      <c r="Q18" s="46" t="s">
        <v>12</v>
      </c>
      <c r="R18" s="97" t="s">
        <v>10</v>
      </c>
      <c r="S18" s="21" t="s">
        <v>25</v>
      </c>
      <c r="T18" s="21" t="s">
        <v>0</v>
      </c>
      <c r="U18" s="26" t="s">
        <v>1</v>
      </c>
      <c r="V18" s="62" t="s">
        <v>8</v>
      </c>
      <c r="W18" s="62" t="s">
        <v>12</v>
      </c>
      <c r="X18" s="98" t="s">
        <v>10</v>
      </c>
      <c r="Y18" s="49" t="s">
        <v>25</v>
      </c>
      <c r="Z18" s="49" t="s">
        <v>0</v>
      </c>
      <c r="AA18" s="23" t="s">
        <v>1</v>
      </c>
      <c r="AB18" s="46" t="s">
        <v>8</v>
      </c>
      <c r="AC18" s="46" t="s">
        <v>12</v>
      </c>
      <c r="AD18" s="97" t="s">
        <v>10</v>
      </c>
      <c r="AE18" s="49" t="s">
        <v>25</v>
      </c>
      <c r="AF18" s="49" t="s">
        <v>0</v>
      </c>
      <c r="AG18" s="23" t="s">
        <v>1</v>
      </c>
      <c r="AH18" s="46" t="s">
        <v>8</v>
      </c>
      <c r="AI18" s="46" t="s">
        <v>12</v>
      </c>
      <c r="AJ18" s="97" t="s">
        <v>10</v>
      </c>
      <c r="AK18" s="49" t="s">
        <v>25</v>
      </c>
      <c r="AL18" s="49" t="s">
        <v>0</v>
      </c>
      <c r="AM18" s="23" t="s">
        <v>1</v>
      </c>
      <c r="AN18" s="46" t="s">
        <v>8</v>
      </c>
      <c r="AO18" s="46" t="s">
        <v>12</v>
      </c>
      <c r="AP18" s="97" t="s">
        <v>10</v>
      </c>
      <c r="AQ18" s="49" t="s">
        <v>25</v>
      </c>
      <c r="AR18" s="49" t="s">
        <v>0</v>
      </c>
      <c r="AS18" s="23" t="s">
        <v>1</v>
      </c>
      <c r="AT18" s="46" t="s">
        <v>8</v>
      </c>
      <c r="AU18" s="46" t="s">
        <v>12</v>
      </c>
      <c r="AV18" s="97" t="s">
        <v>10</v>
      </c>
      <c r="AW18" s="49" t="s">
        <v>25</v>
      </c>
      <c r="AX18" s="49" t="s">
        <v>0</v>
      </c>
      <c r="AY18" s="23" t="s">
        <v>1</v>
      </c>
      <c r="AZ18" s="46" t="s">
        <v>8</v>
      </c>
      <c r="BA18" s="46" t="s">
        <v>12</v>
      </c>
      <c r="BB18" s="97" t="s">
        <v>10</v>
      </c>
      <c r="BC18" s="49" t="s">
        <v>25</v>
      </c>
      <c r="BD18" s="49" t="s">
        <v>0</v>
      </c>
      <c r="BE18" s="23" t="s">
        <v>1</v>
      </c>
      <c r="BF18" s="46" t="s">
        <v>8</v>
      </c>
      <c r="BG18" s="46" t="s">
        <v>12</v>
      </c>
      <c r="BH18" s="97" t="s">
        <v>10</v>
      </c>
      <c r="BI18" s="49" t="s">
        <v>25</v>
      </c>
      <c r="BJ18" s="49" t="s">
        <v>0</v>
      </c>
      <c r="BK18" s="23" t="s">
        <v>1</v>
      </c>
      <c r="BL18" s="46" t="s">
        <v>8</v>
      </c>
      <c r="BM18" s="46" t="s">
        <v>12</v>
      </c>
      <c r="BN18" s="97" t="s">
        <v>10</v>
      </c>
      <c r="BO18" s="49" t="s">
        <v>25</v>
      </c>
      <c r="BP18" s="49" t="s">
        <v>0</v>
      </c>
      <c r="BQ18" s="23" t="s">
        <v>1</v>
      </c>
      <c r="BR18" s="46" t="s">
        <v>8</v>
      </c>
      <c r="BS18" s="46" t="s">
        <v>12</v>
      </c>
      <c r="BT18" s="97" t="s">
        <v>10</v>
      </c>
      <c r="BU18" s="49" t="s">
        <v>25</v>
      </c>
      <c r="BV18" s="49" t="s">
        <v>0</v>
      </c>
      <c r="BW18" s="23" t="s">
        <v>1</v>
      </c>
      <c r="BX18" s="46" t="s">
        <v>8</v>
      </c>
      <c r="BY18" s="46" t="s">
        <v>12</v>
      </c>
      <c r="BZ18" s="97" t="s">
        <v>10</v>
      </c>
      <c r="CA18" s="49" t="s">
        <v>25</v>
      </c>
      <c r="CB18" s="49" t="s">
        <v>0</v>
      </c>
      <c r="CC18" s="23" t="s">
        <v>1</v>
      </c>
      <c r="CD18" s="46" t="s">
        <v>8</v>
      </c>
      <c r="CE18" s="46" t="s">
        <v>12</v>
      </c>
      <c r="CF18" s="97" t="s">
        <v>10</v>
      </c>
      <c r="CG18" s="49" t="s">
        <v>25</v>
      </c>
      <c r="CH18" s="49" t="s">
        <v>0</v>
      </c>
      <c r="CI18" s="23" t="s">
        <v>1</v>
      </c>
      <c r="CJ18" s="46" t="s">
        <v>8</v>
      </c>
      <c r="CK18" s="46" t="s">
        <v>12</v>
      </c>
      <c r="CL18" s="97" t="s">
        <v>10</v>
      </c>
      <c r="CM18" s="49" t="s">
        <v>25</v>
      </c>
      <c r="CN18" s="49" t="s">
        <v>0</v>
      </c>
      <c r="CO18" s="23" t="s">
        <v>1</v>
      </c>
      <c r="CP18" s="46" t="s">
        <v>8</v>
      </c>
      <c r="CQ18" s="46" t="s">
        <v>12</v>
      </c>
      <c r="CR18" s="97" t="s">
        <v>10</v>
      </c>
      <c r="CS18" s="49" t="s">
        <v>25</v>
      </c>
      <c r="CT18" s="49" t="s">
        <v>0</v>
      </c>
      <c r="CU18" s="23" t="s">
        <v>1</v>
      </c>
      <c r="CV18" s="46" t="s">
        <v>8</v>
      </c>
      <c r="CW18" s="46" t="s">
        <v>12</v>
      </c>
      <c r="CX18" s="97" t="s">
        <v>10</v>
      </c>
      <c r="CY18" s="49" t="s">
        <v>25</v>
      </c>
      <c r="CZ18" s="49" t="s">
        <v>0</v>
      </c>
      <c r="DA18" s="23" t="s">
        <v>1</v>
      </c>
      <c r="DB18" s="46" t="s">
        <v>8</v>
      </c>
      <c r="DC18" s="46" t="s">
        <v>12</v>
      </c>
      <c r="DD18" s="97" t="s">
        <v>10</v>
      </c>
    </row>
    <row r="19" spans="1:108" x14ac:dyDescent="0.25">
      <c r="A19" s="52" t="s">
        <v>9</v>
      </c>
      <c r="B19" s="101">
        <v>9</v>
      </c>
      <c r="C19" s="53">
        <f>SUM(C20:C74)</f>
        <v>353</v>
      </c>
      <c r="D19" s="63">
        <f>SUM(D20:D74)</f>
        <v>195</v>
      </c>
      <c r="E19" s="57">
        <f>SUM(E20:E74)</f>
        <v>425</v>
      </c>
      <c r="F19" s="93">
        <f t="shared" ref="F19" si="1">ROUND(D19/E19*100,1)</f>
        <v>45.9</v>
      </c>
      <c r="G19" s="66" t="s">
        <v>9</v>
      </c>
      <c r="H19" s="55">
        <v>2</v>
      </c>
      <c r="I19" s="53">
        <f>SUM(I20:I104)</f>
        <v>365</v>
      </c>
      <c r="J19" s="54">
        <f>SUM(J20:J104)</f>
        <v>262</v>
      </c>
      <c r="K19" s="57">
        <f>SUM(K20:K104)</f>
        <v>445</v>
      </c>
      <c r="L19" s="93">
        <f t="shared" ref="L19" si="2">ROUND(J19/K19*100,1)</f>
        <v>58.9</v>
      </c>
      <c r="M19" s="66" t="s">
        <v>9</v>
      </c>
      <c r="N19" s="55">
        <v>1</v>
      </c>
      <c r="O19" s="53">
        <f>SUM(O20:O126)</f>
        <v>332</v>
      </c>
      <c r="P19" s="54">
        <f>SUM(P20:P126)</f>
        <v>235</v>
      </c>
      <c r="Q19" s="57">
        <f>SUM(Q20:Q126)</f>
        <v>385</v>
      </c>
      <c r="R19" s="93">
        <f t="shared" ref="R19:R24" si="3">ROUND(P19/Q19*100,1)</f>
        <v>61</v>
      </c>
      <c r="S19" s="66" t="s">
        <v>9</v>
      </c>
      <c r="T19" s="55">
        <v>3</v>
      </c>
      <c r="U19" s="53">
        <f>SUM(U20:U90)</f>
        <v>193</v>
      </c>
      <c r="V19" s="54">
        <f>SUM(V20:V90)</f>
        <v>131</v>
      </c>
      <c r="W19" s="57">
        <f>SUM(W20:W90)</f>
        <v>225</v>
      </c>
      <c r="X19" s="93">
        <f t="shared" ref="X19" si="4">ROUND(V19/W19*100,1)</f>
        <v>58.2</v>
      </c>
      <c r="Y19" s="66" t="s">
        <v>9</v>
      </c>
      <c r="Z19" s="101">
        <v>11</v>
      </c>
      <c r="AA19" s="53">
        <f>SUM(AA20:AA74)</f>
        <v>0</v>
      </c>
      <c r="AB19" s="54">
        <f>SUM(AB20:AB74)</f>
        <v>0</v>
      </c>
      <c r="AC19" s="57">
        <f>SUM(AC20:AC74)</f>
        <v>0</v>
      </c>
      <c r="AD19" s="93" t="e">
        <f t="shared" ref="AD19" si="5">ROUND(AB19/AC19*100,1)</f>
        <v>#DIV/0!</v>
      </c>
      <c r="AE19" s="66" t="s">
        <v>9</v>
      </c>
      <c r="AF19" s="55">
        <v>5</v>
      </c>
      <c r="AG19" s="53">
        <f>SUM(AG20:AG74)</f>
        <v>83</v>
      </c>
      <c r="AH19" s="54">
        <f>SUM(AH20:AH74)</f>
        <v>52</v>
      </c>
      <c r="AI19" s="57">
        <f>SUM(AI20:AI74)</f>
        <v>85</v>
      </c>
      <c r="AJ19" s="93">
        <f t="shared" ref="AJ19:AJ26" si="6">ROUND(AH19/AI19*100,1)</f>
        <v>61.2</v>
      </c>
      <c r="AK19" s="66" t="s">
        <v>9</v>
      </c>
      <c r="AL19" s="101">
        <v>10</v>
      </c>
      <c r="AM19" s="53">
        <f>SUM(AM20:AM74)</f>
        <v>32</v>
      </c>
      <c r="AN19" s="54">
        <f>SUM(AN20:AN74)</f>
        <v>16</v>
      </c>
      <c r="AO19" s="57">
        <f>SUM(AO20:AO74)</f>
        <v>55</v>
      </c>
      <c r="AP19" s="93">
        <f t="shared" ref="AP19:AP23" si="7">ROUND(AN19/AO19*100,1)</f>
        <v>29.1</v>
      </c>
      <c r="AQ19" s="66" t="s">
        <v>9</v>
      </c>
      <c r="AR19" s="101">
        <v>9</v>
      </c>
      <c r="AS19" s="53">
        <f>SUM(AS20:AS74)</f>
        <v>33</v>
      </c>
      <c r="AT19" s="54">
        <f>SUM(AT20:AT74)</f>
        <v>27</v>
      </c>
      <c r="AU19" s="57">
        <f>SUM(AU20:AU74)</f>
        <v>40</v>
      </c>
      <c r="AV19" s="93">
        <f>ROUND(AT19/AU19*100,1)</f>
        <v>67.5</v>
      </c>
      <c r="AW19" s="66" t="s">
        <v>9</v>
      </c>
      <c r="AX19" s="101">
        <v>6</v>
      </c>
      <c r="AY19" s="53">
        <f>SUM(AY20:AY77)</f>
        <v>133</v>
      </c>
      <c r="AZ19" s="54">
        <f>SUM(AZ20:AZ77)</f>
        <v>92</v>
      </c>
      <c r="BA19" s="57">
        <f>SUM(BA20:BA77)</f>
        <v>180</v>
      </c>
      <c r="BB19" s="93">
        <f t="shared" ref="BB19:BB21" si="8">ROUND(AZ19/BA19*100,1)</f>
        <v>51.1</v>
      </c>
      <c r="BC19" s="66" t="s">
        <v>9</v>
      </c>
      <c r="BD19" s="101">
        <v>4</v>
      </c>
      <c r="BE19" s="53">
        <f>SUM(BE20:BE74)</f>
        <v>180</v>
      </c>
      <c r="BF19" s="54">
        <f>SUM(BF20:BF74)</f>
        <v>96</v>
      </c>
      <c r="BG19" s="57">
        <f>SUM(BG20:BG74)</f>
        <v>230</v>
      </c>
      <c r="BH19" s="93">
        <f t="shared" ref="BH19:BH21" si="9">ROUND(BF19/BG19*100,1)</f>
        <v>41.7</v>
      </c>
      <c r="BI19" s="66" t="s">
        <v>9</v>
      </c>
      <c r="BJ19" s="101">
        <v>7</v>
      </c>
      <c r="BK19" s="53">
        <f>SUM(BK20:BK74)</f>
        <v>0</v>
      </c>
      <c r="BL19" s="54">
        <f>SUM(BL20:BL74)</f>
        <v>0</v>
      </c>
      <c r="BM19" s="57">
        <f>SUM(BM20:BM74)</f>
        <v>0</v>
      </c>
      <c r="BN19" s="93" t="e">
        <f>ROUND(BL19/BM19*100,1)</f>
        <v>#DIV/0!</v>
      </c>
      <c r="BO19" s="66" t="s">
        <v>9</v>
      </c>
      <c r="BP19" s="101">
        <v>4</v>
      </c>
      <c r="BQ19" s="53">
        <f>SUM(BQ20:BQ74)</f>
        <v>9</v>
      </c>
      <c r="BR19" s="54">
        <f>SUM(BR20:BR74)</f>
        <v>5</v>
      </c>
      <c r="BS19" s="57">
        <f>SUM(BS20:BS74)</f>
        <v>10</v>
      </c>
      <c r="BT19" s="93">
        <f>ROUND(BR19/BS19*100,1)</f>
        <v>50</v>
      </c>
      <c r="BU19" s="66" t="s">
        <v>9</v>
      </c>
      <c r="BV19" s="101">
        <v>7</v>
      </c>
      <c r="BW19" s="53">
        <f>SUM(BW20:BW74)</f>
        <v>45</v>
      </c>
      <c r="BX19" s="54">
        <f>SUM(BX20:BX74)</f>
        <v>22</v>
      </c>
      <c r="BY19" s="57">
        <f>SUM(BY20:BY74)</f>
        <v>70</v>
      </c>
      <c r="BZ19" s="93">
        <f>ROUND(BX19/BY19*100,1)</f>
        <v>31.4</v>
      </c>
      <c r="CA19" s="66" t="s">
        <v>9</v>
      </c>
      <c r="CB19" s="101">
        <v>4</v>
      </c>
      <c r="CC19" s="53">
        <f>SUM(CC20:CC74)</f>
        <v>22</v>
      </c>
      <c r="CD19" s="54">
        <f>SUM(CD20:CD74)</f>
        <v>9</v>
      </c>
      <c r="CE19" s="57">
        <f>SUM(CE20:CE74)</f>
        <v>25</v>
      </c>
      <c r="CF19" s="93">
        <f t="shared" ref="CF19:CF22" si="10">ROUND(CD19/CE19*100,1)</f>
        <v>36</v>
      </c>
      <c r="CG19" s="66" t="s">
        <v>9</v>
      </c>
      <c r="CH19" s="101">
        <v>7</v>
      </c>
      <c r="CI19" s="53">
        <f>SUM(CI20:CI74)</f>
        <v>0</v>
      </c>
      <c r="CJ19" s="54">
        <f>SUM(CJ20:CJ74)</f>
        <v>0</v>
      </c>
      <c r="CK19" s="57">
        <f>SUM(CK20:CK74)</f>
        <v>0</v>
      </c>
      <c r="CL19" s="93" t="e">
        <f>ROUND(CJ19/CK19*100,1)</f>
        <v>#DIV/0!</v>
      </c>
      <c r="CM19" s="66" t="s">
        <v>9</v>
      </c>
      <c r="CN19" s="101">
        <v>4</v>
      </c>
      <c r="CO19" s="53">
        <f>SUM(CO20:CO74)</f>
        <v>0</v>
      </c>
      <c r="CP19" s="54">
        <f>SUM(CP20:CP74)</f>
        <v>0</v>
      </c>
      <c r="CQ19" s="57">
        <f>SUM(CQ20:CQ74)</f>
        <v>0</v>
      </c>
      <c r="CR19" s="93" t="e">
        <f t="shared" ref="CR19" si="11">ROUND(CP19/CQ19*100,1)</f>
        <v>#DIV/0!</v>
      </c>
      <c r="CS19" s="66" t="s">
        <v>9</v>
      </c>
      <c r="CT19" s="101">
        <v>7</v>
      </c>
      <c r="CU19" s="53">
        <f>SUM(CU20:CU74)</f>
        <v>0</v>
      </c>
      <c r="CV19" s="54">
        <f>SUM(CV20:CV74)</f>
        <v>0</v>
      </c>
      <c r="CW19" s="57">
        <f>SUM(CW20:CW74)</f>
        <v>0</v>
      </c>
      <c r="CX19" s="93" t="e">
        <f>ROUND(CV19/CW19*100,1)</f>
        <v>#DIV/0!</v>
      </c>
      <c r="CY19" s="66" t="s">
        <v>9</v>
      </c>
      <c r="CZ19" s="101">
        <v>4</v>
      </c>
      <c r="DA19" s="53">
        <f>SUM(DA20:DA74)</f>
        <v>0</v>
      </c>
      <c r="DB19" s="54">
        <f>SUM(DB20:DB74)</f>
        <v>0</v>
      </c>
      <c r="DC19" s="57">
        <f>SUM(DC20:DC74)</f>
        <v>0</v>
      </c>
      <c r="DD19" s="93" t="e">
        <f>ROUND(DB19/DC19*100,1)</f>
        <v>#DIV/0!</v>
      </c>
    </row>
    <row r="20" spans="1:108" x14ac:dyDescent="0.25">
      <c r="A20" s="3" t="s">
        <v>326</v>
      </c>
      <c r="B20" s="56" t="s">
        <v>316</v>
      </c>
      <c r="C20" s="51">
        <v>5</v>
      </c>
      <c r="D20" s="47"/>
      <c r="E20" s="13"/>
      <c r="F20" s="85"/>
      <c r="G20" s="114" t="s">
        <v>194</v>
      </c>
      <c r="H20" s="56" t="s">
        <v>316</v>
      </c>
      <c r="I20" s="51">
        <v>5</v>
      </c>
      <c r="J20" s="47"/>
      <c r="K20" s="13"/>
      <c r="L20" s="85"/>
      <c r="M20" s="3" t="s">
        <v>286</v>
      </c>
      <c r="N20" s="70">
        <v>3</v>
      </c>
      <c r="O20" s="51">
        <v>12</v>
      </c>
      <c r="P20" s="47">
        <v>8</v>
      </c>
      <c r="Q20" s="13">
        <v>10</v>
      </c>
      <c r="R20" s="85">
        <f t="shared" si="3"/>
        <v>80</v>
      </c>
      <c r="S20" s="3" t="s">
        <v>210</v>
      </c>
      <c r="T20" s="56" t="s">
        <v>316</v>
      </c>
      <c r="U20" s="51">
        <v>5</v>
      </c>
      <c r="V20" s="47"/>
      <c r="W20" s="13"/>
      <c r="X20" s="85"/>
      <c r="Y20" s="3"/>
      <c r="Z20" s="56"/>
      <c r="AA20" s="51"/>
      <c r="AB20" s="47"/>
      <c r="AC20" s="13"/>
      <c r="AD20" s="115"/>
      <c r="AE20" s="3" t="s">
        <v>202</v>
      </c>
      <c r="AF20" s="68">
        <v>1</v>
      </c>
      <c r="AG20" s="51">
        <v>15</v>
      </c>
      <c r="AH20" s="47">
        <v>9</v>
      </c>
      <c r="AI20" s="13">
        <v>10</v>
      </c>
      <c r="AJ20" s="115">
        <f t="shared" si="6"/>
        <v>90</v>
      </c>
      <c r="AK20" s="3" t="s">
        <v>327</v>
      </c>
      <c r="AL20" s="56">
        <v>8</v>
      </c>
      <c r="AM20" s="51">
        <v>7</v>
      </c>
      <c r="AN20" s="47">
        <v>2</v>
      </c>
      <c r="AO20" s="13">
        <v>10</v>
      </c>
      <c r="AP20" s="115">
        <f t="shared" si="7"/>
        <v>20</v>
      </c>
      <c r="AQ20" s="3" t="s">
        <v>271</v>
      </c>
      <c r="AR20" s="70">
        <v>3</v>
      </c>
      <c r="AS20" s="51">
        <v>12</v>
      </c>
      <c r="AT20" s="47">
        <v>11</v>
      </c>
      <c r="AU20" s="13">
        <v>15</v>
      </c>
      <c r="AV20" s="85">
        <f>ROUND(AT20/AU20*100,1)</f>
        <v>73.3</v>
      </c>
      <c r="AW20" s="3" t="s">
        <v>211</v>
      </c>
      <c r="AX20" s="70">
        <v>3</v>
      </c>
      <c r="AY20" s="51">
        <v>12</v>
      </c>
      <c r="AZ20" s="47">
        <v>10</v>
      </c>
      <c r="BA20" s="13">
        <v>15</v>
      </c>
      <c r="BB20" s="85">
        <f t="shared" si="8"/>
        <v>66.7</v>
      </c>
      <c r="BC20" s="3" t="s">
        <v>147</v>
      </c>
      <c r="BD20" s="70">
        <v>3</v>
      </c>
      <c r="BE20" s="51">
        <v>12</v>
      </c>
      <c r="BF20" s="47">
        <v>12</v>
      </c>
      <c r="BG20" s="13">
        <v>15</v>
      </c>
      <c r="BH20" s="85">
        <f t="shared" si="9"/>
        <v>80</v>
      </c>
      <c r="BI20" s="3"/>
      <c r="BJ20" s="56"/>
      <c r="BK20" s="51"/>
      <c r="BL20" s="47"/>
      <c r="BM20" s="13"/>
      <c r="BN20" s="85"/>
      <c r="BO20" s="3" t="s">
        <v>331</v>
      </c>
      <c r="BP20" s="56">
        <v>6</v>
      </c>
      <c r="BQ20" s="51">
        <v>9</v>
      </c>
      <c r="BR20" s="47">
        <v>5</v>
      </c>
      <c r="BS20" s="13">
        <v>10</v>
      </c>
      <c r="BT20" s="85">
        <f>ROUND(BR20/BS20*100,1)</f>
        <v>50</v>
      </c>
      <c r="BU20" s="3" t="s">
        <v>330</v>
      </c>
      <c r="BV20" s="56">
        <v>4</v>
      </c>
      <c r="BW20" s="51">
        <v>11</v>
      </c>
      <c r="BX20" s="47">
        <v>3</v>
      </c>
      <c r="BY20" s="13">
        <v>10</v>
      </c>
      <c r="BZ20" s="85">
        <f>ROUND(BX20/BY20*100,1)</f>
        <v>30</v>
      </c>
      <c r="CA20" s="3" t="s">
        <v>325</v>
      </c>
      <c r="CB20" s="56" t="s">
        <v>316</v>
      </c>
      <c r="CC20" s="51">
        <v>5</v>
      </c>
      <c r="CD20" s="47"/>
      <c r="CE20" s="13"/>
      <c r="CF20" s="85"/>
      <c r="CG20" s="3"/>
      <c r="CH20" s="56"/>
      <c r="CI20" s="51"/>
      <c r="CJ20" s="47"/>
      <c r="CK20" s="13"/>
      <c r="CL20" s="85"/>
      <c r="CM20" s="3"/>
      <c r="CN20" s="56"/>
      <c r="CO20" s="51"/>
      <c r="CP20" s="47"/>
      <c r="CQ20" s="13"/>
      <c r="CR20" s="85"/>
      <c r="CS20" s="3"/>
      <c r="CT20" s="56"/>
      <c r="CU20" s="51"/>
      <c r="CV20" s="47"/>
      <c r="CW20" s="13"/>
      <c r="CX20" s="85"/>
      <c r="CY20" s="3"/>
      <c r="CZ20" s="56"/>
      <c r="DA20" s="51"/>
      <c r="DB20" s="47"/>
      <c r="DC20" s="13"/>
      <c r="DD20" s="85"/>
    </row>
    <row r="21" spans="1:108" x14ac:dyDescent="0.25">
      <c r="A21" s="3"/>
      <c r="B21" s="56" t="s">
        <v>316</v>
      </c>
      <c r="C21" s="51">
        <v>5</v>
      </c>
      <c r="D21" s="47"/>
      <c r="E21" s="13"/>
      <c r="F21" s="85"/>
      <c r="G21" s="114"/>
      <c r="H21" s="56" t="s">
        <v>316</v>
      </c>
      <c r="I21" s="51">
        <v>5</v>
      </c>
      <c r="J21" s="47"/>
      <c r="K21" s="13"/>
      <c r="L21" s="85"/>
      <c r="M21" s="3"/>
      <c r="N21" s="70">
        <v>3</v>
      </c>
      <c r="O21" s="51">
        <v>12</v>
      </c>
      <c r="P21" s="47">
        <v>11</v>
      </c>
      <c r="Q21" s="13">
        <v>15</v>
      </c>
      <c r="R21" s="85">
        <f t="shared" si="3"/>
        <v>73.3</v>
      </c>
      <c r="S21" s="3"/>
      <c r="T21" s="56" t="s">
        <v>316</v>
      </c>
      <c r="U21" s="51">
        <v>5</v>
      </c>
      <c r="V21" s="47"/>
      <c r="W21" s="13"/>
      <c r="X21" s="85"/>
      <c r="Y21" s="3"/>
      <c r="Z21" s="56"/>
      <c r="AA21" s="51"/>
      <c r="AB21" s="47"/>
      <c r="AC21" s="13"/>
      <c r="AD21" s="85"/>
      <c r="AE21" s="3" t="s">
        <v>328</v>
      </c>
      <c r="AF21" s="56">
        <v>6</v>
      </c>
      <c r="AG21" s="51">
        <v>9</v>
      </c>
      <c r="AH21" s="47">
        <v>7</v>
      </c>
      <c r="AI21" s="13">
        <v>10</v>
      </c>
      <c r="AJ21" s="85">
        <f t="shared" si="6"/>
        <v>70</v>
      </c>
      <c r="AK21" s="3" t="s">
        <v>288</v>
      </c>
      <c r="AL21" s="56">
        <v>7</v>
      </c>
      <c r="AM21" s="51">
        <v>8</v>
      </c>
      <c r="AN21" s="47">
        <v>6</v>
      </c>
      <c r="AO21" s="13">
        <v>15</v>
      </c>
      <c r="AP21" s="85">
        <f t="shared" si="7"/>
        <v>40</v>
      </c>
      <c r="AQ21" s="3"/>
      <c r="AR21" s="56">
        <v>7</v>
      </c>
      <c r="AS21" s="51">
        <v>8</v>
      </c>
      <c r="AT21" s="47">
        <v>4</v>
      </c>
      <c r="AU21" s="13">
        <v>10</v>
      </c>
      <c r="AV21" s="85">
        <f>ROUND(AT21/AU21*100,1)</f>
        <v>40</v>
      </c>
      <c r="AW21" s="3"/>
      <c r="AX21" s="69">
        <v>2</v>
      </c>
      <c r="AY21" s="51">
        <v>13</v>
      </c>
      <c r="AZ21" s="47">
        <v>9</v>
      </c>
      <c r="BA21" s="13">
        <v>10</v>
      </c>
      <c r="BB21" s="85">
        <f t="shared" si="8"/>
        <v>90</v>
      </c>
      <c r="BC21" s="3"/>
      <c r="BD21" s="56">
        <v>4</v>
      </c>
      <c r="BE21" s="51">
        <v>11</v>
      </c>
      <c r="BF21" s="47">
        <v>7</v>
      </c>
      <c r="BG21" s="13">
        <v>10</v>
      </c>
      <c r="BH21" s="85">
        <f t="shared" si="9"/>
        <v>70</v>
      </c>
      <c r="BI21" s="3"/>
      <c r="BJ21" s="56"/>
      <c r="BK21" s="51"/>
      <c r="BL21" s="47"/>
      <c r="BM21" s="13"/>
      <c r="BN21" s="85"/>
      <c r="BO21" s="3"/>
      <c r="BP21" s="56"/>
      <c r="BQ21" s="51"/>
      <c r="BR21" s="47"/>
      <c r="BS21" s="13"/>
      <c r="BT21" s="85"/>
      <c r="BU21" s="3"/>
      <c r="BV21" s="56">
        <v>5</v>
      </c>
      <c r="BW21" s="51">
        <v>10</v>
      </c>
      <c r="BX21" s="47">
        <v>8</v>
      </c>
      <c r="BY21" s="13">
        <v>20</v>
      </c>
      <c r="BZ21" s="85">
        <f t="shared" ref="BZ21:BZ23" si="12">ROUND(BX21/BY21*100,1)</f>
        <v>40</v>
      </c>
      <c r="CA21" s="3" t="s">
        <v>318</v>
      </c>
      <c r="CB21" s="56">
        <v>6</v>
      </c>
      <c r="CC21" s="51">
        <v>9</v>
      </c>
      <c r="CD21" s="47">
        <v>8</v>
      </c>
      <c r="CE21" s="13">
        <v>15</v>
      </c>
      <c r="CF21" s="85">
        <f t="shared" si="10"/>
        <v>53.3</v>
      </c>
      <c r="CG21" s="3"/>
      <c r="CH21" s="56"/>
      <c r="CI21" s="51"/>
      <c r="CJ21" s="47"/>
      <c r="CK21" s="13"/>
      <c r="CL21" s="85"/>
      <c r="CM21" s="3"/>
      <c r="CN21" s="56"/>
      <c r="CO21" s="51"/>
      <c r="CP21" s="47"/>
      <c r="CQ21" s="13"/>
      <c r="CR21" s="85"/>
      <c r="CS21" s="3"/>
      <c r="CT21" s="56"/>
      <c r="CU21" s="51"/>
      <c r="CV21" s="47"/>
      <c r="CW21" s="13"/>
      <c r="CX21" s="85"/>
      <c r="CY21" s="3"/>
      <c r="CZ21" s="56"/>
      <c r="DA21" s="51"/>
      <c r="DB21" s="47"/>
      <c r="DC21" s="13"/>
      <c r="DD21" s="85"/>
    </row>
    <row r="22" spans="1:108" x14ac:dyDescent="0.25">
      <c r="A22" s="3" t="s">
        <v>242</v>
      </c>
      <c r="B22" s="56">
        <v>7</v>
      </c>
      <c r="C22" s="51">
        <v>8</v>
      </c>
      <c r="D22" s="47">
        <v>8</v>
      </c>
      <c r="E22" s="13">
        <v>15</v>
      </c>
      <c r="F22" s="85">
        <f t="shared" ref="F22:F23" si="13">ROUND(D22/E22*100,1)</f>
        <v>53.3</v>
      </c>
      <c r="G22" s="114"/>
      <c r="H22" s="56" t="s">
        <v>316</v>
      </c>
      <c r="I22" s="51">
        <v>5</v>
      </c>
      <c r="J22" s="47"/>
      <c r="K22" s="13"/>
      <c r="L22" s="85"/>
      <c r="M22" s="3" t="s">
        <v>287</v>
      </c>
      <c r="N22" s="69">
        <v>2</v>
      </c>
      <c r="O22" s="51">
        <v>13</v>
      </c>
      <c r="P22" s="47">
        <v>13</v>
      </c>
      <c r="Q22" s="13">
        <v>15</v>
      </c>
      <c r="R22" s="85">
        <f t="shared" si="3"/>
        <v>86.7</v>
      </c>
      <c r="S22" s="3"/>
      <c r="T22" s="56" t="s">
        <v>316</v>
      </c>
      <c r="U22" s="51">
        <v>5</v>
      </c>
      <c r="V22" s="47"/>
      <c r="W22" s="13"/>
      <c r="X22" s="85"/>
      <c r="Y22" s="3"/>
      <c r="Z22" s="56"/>
      <c r="AA22" s="51"/>
      <c r="AB22" s="47"/>
      <c r="AC22" s="13"/>
      <c r="AD22" s="85"/>
      <c r="AE22" s="3" t="s">
        <v>126</v>
      </c>
      <c r="AF22" s="56">
        <v>6</v>
      </c>
      <c r="AG22" s="51">
        <v>9</v>
      </c>
      <c r="AH22" s="47">
        <v>8</v>
      </c>
      <c r="AI22" s="13">
        <v>15</v>
      </c>
      <c r="AJ22" s="85">
        <f t="shared" si="6"/>
        <v>53.3</v>
      </c>
      <c r="AK22" s="3" t="s">
        <v>333</v>
      </c>
      <c r="AL22" s="56">
        <v>6</v>
      </c>
      <c r="AM22" s="51">
        <v>9</v>
      </c>
      <c r="AN22" s="47">
        <v>1</v>
      </c>
      <c r="AO22" s="13">
        <v>10</v>
      </c>
      <c r="AP22" s="85">
        <f t="shared" si="7"/>
        <v>10</v>
      </c>
      <c r="AQ22" s="3"/>
      <c r="AR22" s="69">
        <v>2</v>
      </c>
      <c r="AS22" s="51">
        <v>13</v>
      </c>
      <c r="AT22" s="47">
        <v>12</v>
      </c>
      <c r="AU22" s="13">
        <v>15</v>
      </c>
      <c r="AV22" s="85">
        <f t="shared" ref="AV22" si="14">ROUND(AT22/AU22*100,1)</f>
        <v>80</v>
      </c>
      <c r="AW22" s="3"/>
      <c r="AX22" s="69">
        <v>2</v>
      </c>
      <c r="AY22" s="51">
        <v>13</v>
      </c>
      <c r="AZ22" s="47">
        <v>12</v>
      </c>
      <c r="BA22" s="13">
        <v>15</v>
      </c>
      <c r="BB22" s="85">
        <f t="shared" ref="BB22:BB24" si="15">ROUND(AZ22/BA22*100,1)</f>
        <v>80</v>
      </c>
      <c r="BC22" s="3"/>
      <c r="BD22" s="69">
        <v>2</v>
      </c>
      <c r="BE22" s="51">
        <v>13</v>
      </c>
      <c r="BF22" s="47">
        <v>7</v>
      </c>
      <c r="BG22" s="13">
        <v>15</v>
      </c>
      <c r="BH22" s="85">
        <f t="shared" ref="BH22:BH24" si="16">ROUND(BF22/BG22*100,1)</f>
        <v>46.7</v>
      </c>
      <c r="BI22" s="3"/>
      <c r="BJ22" s="56"/>
      <c r="BK22" s="51"/>
      <c r="BL22" s="47"/>
      <c r="BM22" s="13"/>
      <c r="BN22" s="85"/>
      <c r="BO22" s="3"/>
      <c r="BP22" s="56"/>
      <c r="BQ22" s="51"/>
      <c r="BR22" s="47"/>
      <c r="BS22" s="13"/>
      <c r="BT22" s="85"/>
      <c r="BU22" s="3" t="s">
        <v>348</v>
      </c>
      <c r="BV22" s="56">
        <v>6</v>
      </c>
      <c r="BW22" s="51">
        <v>9</v>
      </c>
      <c r="BX22" s="47">
        <v>6</v>
      </c>
      <c r="BY22" s="13">
        <v>20</v>
      </c>
      <c r="BZ22" s="85">
        <f t="shared" si="12"/>
        <v>30</v>
      </c>
      <c r="CA22" s="3"/>
      <c r="CB22" s="56">
        <v>7</v>
      </c>
      <c r="CC22" s="51">
        <v>8</v>
      </c>
      <c r="CD22" s="47">
        <v>1</v>
      </c>
      <c r="CE22" s="13">
        <v>10</v>
      </c>
      <c r="CF22" s="85">
        <f t="shared" si="10"/>
        <v>10</v>
      </c>
      <c r="CG22" s="3"/>
      <c r="CH22" s="56"/>
      <c r="CI22" s="51"/>
      <c r="CJ22" s="47"/>
      <c r="CK22" s="13"/>
      <c r="CL22" s="85"/>
      <c r="CM22" s="3"/>
      <c r="CN22" s="56"/>
      <c r="CO22" s="51"/>
      <c r="CP22" s="47"/>
      <c r="CQ22" s="13"/>
      <c r="CR22" s="85"/>
      <c r="CS22" s="3"/>
      <c r="CT22" s="56"/>
      <c r="CU22" s="51"/>
      <c r="CV22" s="47"/>
      <c r="CW22" s="13"/>
      <c r="CX22" s="85"/>
      <c r="CY22" s="3"/>
      <c r="CZ22" s="56"/>
      <c r="DA22" s="51"/>
      <c r="DB22" s="47"/>
      <c r="DC22" s="13"/>
      <c r="DD22" s="85"/>
    </row>
    <row r="23" spans="1:108" x14ac:dyDescent="0.25">
      <c r="A23" s="3"/>
      <c r="B23" s="56">
        <v>4</v>
      </c>
      <c r="C23" s="51">
        <v>11</v>
      </c>
      <c r="D23" s="47">
        <v>3</v>
      </c>
      <c r="E23" s="13">
        <v>10</v>
      </c>
      <c r="F23" s="85">
        <f t="shared" si="13"/>
        <v>30</v>
      </c>
      <c r="G23" s="114" t="s">
        <v>144</v>
      </c>
      <c r="H23" s="56">
        <v>4</v>
      </c>
      <c r="I23" s="51">
        <v>11</v>
      </c>
      <c r="J23" s="47">
        <v>7</v>
      </c>
      <c r="K23" s="13">
        <v>15</v>
      </c>
      <c r="L23" s="85">
        <f t="shared" ref="L23:L24" si="17">ROUND(J23/K23*100,1)</f>
        <v>46.7</v>
      </c>
      <c r="M23" s="3" t="s">
        <v>253</v>
      </c>
      <c r="N23" s="56">
        <v>6</v>
      </c>
      <c r="O23" s="51">
        <v>9</v>
      </c>
      <c r="P23" s="47">
        <v>8</v>
      </c>
      <c r="Q23" s="13">
        <v>10</v>
      </c>
      <c r="R23" s="85">
        <f t="shared" si="3"/>
        <v>80</v>
      </c>
      <c r="S23" s="3" t="s">
        <v>295</v>
      </c>
      <c r="T23" s="56" t="s">
        <v>316</v>
      </c>
      <c r="U23" s="51">
        <v>5</v>
      </c>
      <c r="V23" s="47"/>
      <c r="W23" s="13"/>
      <c r="X23" s="85"/>
      <c r="Y23" s="3"/>
      <c r="Z23" s="56"/>
      <c r="AA23" s="51"/>
      <c r="AB23" s="47"/>
      <c r="AC23" s="13"/>
      <c r="AD23" s="85"/>
      <c r="AE23" s="3"/>
      <c r="AF23" s="56">
        <v>5</v>
      </c>
      <c r="AG23" s="51">
        <v>10</v>
      </c>
      <c r="AH23" s="47">
        <v>7</v>
      </c>
      <c r="AI23" s="13">
        <v>10</v>
      </c>
      <c r="AJ23" s="85">
        <f t="shared" si="6"/>
        <v>70</v>
      </c>
      <c r="AK23" s="3" t="s">
        <v>250</v>
      </c>
      <c r="AL23" s="56">
        <v>7</v>
      </c>
      <c r="AM23" s="51">
        <v>8</v>
      </c>
      <c r="AN23" s="47">
        <v>7</v>
      </c>
      <c r="AO23" s="13">
        <v>20</v>
      </c>
      <c r="AP23" s="85">
        <f t="shared" si="7"/>
        <v>35</v>
      </c>
      <c r="AQ23" s="3"/>
      <c r="AR23" s="56"/>
      <c r="AS23" s="51"/>
      <c r="AT23" s="47"/>
      <c r="AU23" s="13"/>
      <c r="AV23" s="85"/>
      <c r="AW23" s="3" t="s">
        <v>128</v>
      </c>
      <c r="AX23" s="56">
        <v>5</v>
      </c>
      <c r="AY23" s="51">
        <v>10</v>
      </c>
      <c r="AZ23" s="47">
        <v>6</v>
      </c>
      <c r="BA23" s="13">
        <v>15</v>
      </c>
      <c r="BB23" s="85">
        <f t="shared" si="15"/>
        <v>40</v>
      </c>
      <c r="BC23" s="3" t="s">
        <v>274</v>
      </c>
      <c r="BD23" s="56">
        <v>7</v>
      </c>
      <c r="BE23" s="51">
        <v>8</v>
      </c>
      <c r="BF23" s="47">
        <v>6</v>
      </c>
      <c r="BG23" s="13">
        <v>15</v>
      </c>
      <c r="BH23" s="85">
        <f t="shared" si="16"/>
        <v>40</v>
      </c>
      <c r="BI23" s="3"/>
      <c r="BJ23" s="56"/>
      <c r="BK23" s="51"/>
      <c r="BL23" s="47"/>
      <c r="BM23" s="13"/>
      <c r="BN23" s="85"/>
      <c r="BO23" s="3"/>
      <c r="BP23" s="56"/>
      <c r="BQ23" s="51"/>
      <c r="BR23" s="47"/>
      <c r="BS23" s="13"/>
      <c r="BT23" s="85"/>
      <c r="BU23" s="3" t="s">
        <v>353</v>
      </c>
      <c r="BV23" s="68">
        <v>1</v>
      </c>
      <c r="BW23" s="51">
        <v>15</v>
      </c>
      <c r="BX23" s="47">
        <v>5</v>
      </c>
      <c r="BY23" s="13">
        <v>20</v>
      </c>
      <c r="BZ23" s="85">
        <f t="shared" si="12"/>
        <v>25</v>
      </c>
      <c r="CA23" s="3"/>
      <c r="CB23" s="56"/>
      <c r="CC23" s="51"/>
      <c r="CD23" s="47"/>
      <c r="CE23" s="13"/>
      <c r="CF23" s="85"/>
      <c r="CG23" s="3"/>
      <c r="CH23" s="56"/>
      <c r="CI23" s="51"/>
      <c r="CJ23" s="47"/>
      <c r="CK23" s="13"/>
      <c r="CL23" s="85"/>
      <c r="CM23" s="3"/>
      <c r="CN23" s="56"/>
      <c r="CO23" s="51"/>
      <c r="CP23" s="47"/>
      <c r="CQ23" s="13"/>
      <c r="CR23" s="85"/>
      <c r="CS23" s="3"/>
      <c r="CT23" s="56"/>
      <c r="CU23" s="51"/>
      <c r="CV23" s="47"/>
      <c r="CW23" s="13"/>
      <c r="CX23" s="85"/>
      <c r="CY23" s="3"/>
      <c r="CZ23" s="56"/>
      <c r="DA23" s="51"/>
      <c r="DB23" s="47"/>
      <c r="DC23" s="13"/>
      <c r="DD23" s="85"/>
    </row>
    <row r="24" spans="1:108" x14ac:dyDescent="0.25">
      <c r="A24" s="3"/>
      <c r="B24" s="56">
        <v>4</v>
      </c>
      <c r="C24" s="51">
        <v>11</v>
      </c>
      <c r="D24" s="47">
        <v>7</v>
      </c>
      <c r="E24" s="13">
        <v>15</v>
      </c>
      <c r="F24" s="85">
        <f t="shared" ref="F24:F26" si="18">ROUND(D24/E24*100,1)</f>
        <v>46.7</v>
      </c>
      <c r="G24" s="114"/>
      <c r="H24" s="69">
        <v>2</v>
      </c>
      <c r="I24" s="51">
        <v>13</v>
      </c>
      <c r="J24" s="47">
        <v>9</v>
      </c>
      <c r="K24" s="13">
        <v>10</v>
      </c>
      <c r="L24" s="85">
        <f t="shared" si="17"/>
        <v>90</v>
      </c>
      <c r="M24" s="3" t="s">
        <v>105</v>
      </c>
      <c r="N24" s="56">
        <v>5</v>
      </c>
      <c r="O24" s="51">
        <v>10</v>
      </c>
      <c r="P24" s="47">
        <v>6</v>
      </c>
      <c r="Q24" s="13">
        <v>15</v>
      </c>
      <c r="R24" s="85">
        <f t="shared" si="3"/>
        <v>40</v>
      </c>
      <c r="S24" s="3" t="s">
        <v>317</v>
      </c>
      <c r="T24" s="56" t="s">
        <v>316</v>
      </c>
      <c r="U24" s="51">
        <v>5</v>
      </c>
      <c r="V24" s="47"/>
      <c r="W24" s="13"/>
      <c r="X24" s="85"/>
      <c r="Y24" s="3"/>
      <c r="Z24" s="56"/>
      <c r="AA24" s="51"/>
      <c r="AB24" s="47"/>
      <c r="AC24" s="13"/>
      <c r="AD24" s="85"/>
      <c r="AE24" s="3" t="s">
        <v>289</v>
      </c>
      <c r="AF24" s="70">
        <v>3</v>
      </c>
      <c r="AG24" s="51">
        <v>12</v>
      </c>
      <c r="AH24" s="47">
        <v>7</v>
      </c>
      <c r="AI24" s="13">
        <v>10</v>
      </c>
      <c r="AJ24" s="85">
        <f t="shared" si="6"/>
        <v>70</v>
      </c>
      <c r="AK24" s="3"/>
      <c r="AL24" s="56"/>
      <c r="AM24" s="51"/>
      <c r="AN24" s="47"/>
      <c r="AO24" s="13"/>
      <c r="AP24" s="85"/>
      <c r="AQ24" s="3"/>
      <c r="AR24" s="56"/>
      <c r="AS24" s="51"/>
      <c r="AT24" s="47"/>
      <c r="AU24" s="13"/>
      <c r="AV24" s="85"/>
      <c r="AW24" s="3"/>
      <c r="AX24" s="56">
        <v>6</v>
      </c>
      <c r="AY24" s="51">
        <v>9</v>
      </c>
      <c r="AZ24" s="47">
        <v>2</v>
      </c>
      <c r="BA24" s="13">
        <v>10</v>
      </c>
      <c r="BB24" s="85">
        <f t="shared" si="15"/>
        <v>20</v>
      </c>
      <c r="BC24" s="3"/>
      <c r="BD24" s="56">
        <v>5</v>
      </c>
      <c r="BE24" s="51">
        <v>10</v>
      </c>
      <c r="BF24" s="47">
        <v>6</v>
      </c>
      <c r="BG24" s="13">
        <v>10</v>
      </c>
      <c r="BH24" s="85">
        <f t="shared" si="16"/>
        <v>60</v>
      </c>
      <c r="BI24" s="3"/>
      <c r="BJ24" s="56"/>
      <c r="BK24" s="51"/>
      <c r="BL24" s="47"/>
      <c r="BM24" s="13"/>
      <c r="BN24" s="85"/>
      <c r="BO24" s="3"/>
      <c r="BP24" s="56"/>
      <c r="BQ24" s="51"/>
      <c r="BR24" s="47"/>
      <c r="BS24" s="13"/>
      <c r="BT24" s="85"/>
      <c r="BU24" s="3"/>
      <c r="BV24" s="56"/>
      <c r="BW24" s="51"/>
      <c r="BX24" s="47"/>
      <c r="BY24" s="13"/>
      <c r="BZ24" s="85"/>
      <c r="CA24" s="3"/>
      <c r="CB24" s="56"/>
      <c r="CC24" s="51"/>
      <c r="CD24" s="47"/>
      <c r="CE24" s="13"/>
      <c r="CF24" s="85"/>
      <c r="CG24" s="3"/>
      <c r="CH24" s="56"/>
      <c r="CI24" s="51"/>
      <c r="CJ24" s="47"/>
      <c r="CK24" s="13"/>
      <c r="CL24" s="85"/>
      <c r="CM24" s="3"/>
      <c r="CN24" s="56"/>
      <c r="CO24" s="51"/>
      <c r="CP24" s="47"/>
      <c r="CQ24" s="13"/>
      <c r="CR24" s="85"/>
      <c r="CS24" s="3"/>
      <c r="CT24" s="56"/>
      <c r="CU24" s="51"/>
      <c r="CV24" s="47"/>
      <c r="CW24" s="13"/>
      <c r="CX24" s="85"/>
      <c r="CY24" s="3"/>
      <c r="CZ24" s="56"/>
      <c r="DA24" s="51"/>
      <c r="DB24" s="47"/>
      <c r="DC24" s="13"/>
      <c r="DD24" s="85"/>
    </row>
    <row r="25" spans="1:108" x14ac:dyDescent="0.25">
      <c r="A25" s="3" t="s">
        <v>251</v>
      </c>
      <c r="B25" s="56">
        <v>6</v>
      </c>
      <c r="C25" s="51">
        <v>9</v>
      </c>
      <c r="D25" s="47">
        <v>11</v>
      </c>
      <c r="E25" s="13">
        <v>15</v>
      </c>
      <c r="F25" s="85">
        <f t="shared" si="18"/>
        <v>73.3</v>
      </c>
      <c r="G25" s="114"/>
      <c r="H25" s="68">
        <v>1</v>
      </c>
      <c r="I25" s="51">
        <v>15</v>
      </c>
      <c r="J25" s="47">
        <v>14</v>
      </c>
      <c r="K25" s="13">
        <v>15</v>
      </c>
      <c r="L25" s="85">
        <f t="shared" ref="L25:L27" si="19">ROUND(J25/K25*100,1)</f>
        <v>93.3</v>
      </c>
      <c r="M25" s="3"/>
      <c r="N25" s="68">
        <v>1</v>
      </c>
      <c r="O25" s="51">
        <v>15</v>
      </c>
      <c r="P25" s="47">
        <v>9</v>
      </c>
      <c r="Q25" s="13">
        <v>10</v>
      </c>
      <c r="R25" s="85">
        <f t="shared" ref="R25:R27" si="20">ROUND(P25/Q25*100,1)</f>
        <v>90</v>
      </c>
      <c r="S25" s="3" t="s">
        <v>209</v>
      </c>
      <c r="T25" s="56" t="s">
        <v>316</v>
      </c>
      <c r="U25" s="51">
        <v>5</v>
      </c>
      <c r="V25" s="47"/>
      <c r="W25" s="13"/>
      <c r="X25" s="85"/>
      <c r="Y25" s="3"/>
      <c r="Z25" s="56"/>
      <c r="AA25" s="51"/>
      <c r="AB25" s="47"/>
      <c r="AC25" s="13"/>
      <c r="AD25" s="85"/>
      <c r="AE25" s="3" t="s">
        <v>329</v>
      </c>
      <c r="AF25" s="68">
        <v>1</v>
      </c>
      <c r="AG25" s="51">
        <v>15</v>
      </c>
      <c r="AH25" s="47">
        <v>1</v>
      </c>
      <c r="AI25" s="13">
        <v>10</v>
      </c>
      <c r="AJ25" s="85">
        <f t="shared" si="6"/>
        <v>10</v>
      </c>
      <c r="AK25" s="3"/>
      <c r="AL25" s="56"/>
      <c r="AM25" s="51"/>
      <c r="AN25" s="47"/>
      <c r="AO25" s="13"/>
      <c r="AP25" s="85"/>
      <c r="AQ25" s="3"/>
      <c r="AR25" s="56"/>
      <c r="AS25" s="51"/>
      <c r="AT25" s="47"/>
      <c r="AU25" s="13"/>
      <c r="AV25" s="85"/>
      <c r="AW25" s="3"/>
      <c r="AX25" s="56">
        <v>6</v>
      </c>
      <c r="AY25" s="51">
        <v>9</v>
      </c>
      <c r="AZ25" s="47">
        <v>8</v>
      </c>
      <c r="BA25" s="13">
        <v>15</v>
      </c>
      <c r="BB25" s="85">
        <f t="shared" ref="BB25:BB27" si="21">ROUND(AZ25/BA25*100,1)</f>
        <v>53.3</v>
      </c>
      <c r="BC25" s="3"/>
      <c r="BD25" s="56">
        <v>4</v>
      </c>
      <c r="BE25" s="51">
        <v>11</v>
      </c>
      <c r="BF25" s="47">
        <v>5</v>
      </c>
      <c r="BG25" s="13">
        <v>15</v>
      </c>
      <c r="BH25" s="85">
        <f t="shared" ref="BH25:BH27" si="22">ROUND(BF25/BG25*100,1)</f>
        <v>33.299999999999997</v>
      </c>
      <c r="BI25" s="3"/>
      <c r="BJ25" s="56"/>
      <c r="BK25" s="51"/>
      <c r="BL25" s="47"/>
      <c r="BM25" s="13"/>
      <c r="BN25" s="85"/>
      <c r="BO25" s="3"/>
      <c r="BP25" s="56"/>
      <c r="BQ25" s="51"/>
      <c r="BR25" s="47"/>
      <c r="BS25" s="13"/>
      <c r="BT25" s="85"/>
      <c r="BU25" s="3"/>
      <c r="BV25" s="56"/>
      <c r="BW25" s="51"/>
      <c r="BX25" s="47"/>
      <c r="BY25" s="13"/>
      <c r="BZ25" s="85"/>
      <c r="CA25" s="3"/>
      <c r="CB25" s="56"/>
      <c r="CC25" s="51"/>
      <c r="CD25" s="47"/>
      <c r="CE25" s="13"/>
      <c r="CF25" s="85"/>
      <c r="CG25" s="3"/>
      <c r="CH25" s="56"/>
      <c r="CI25" s="51"/>
      <c r="CJ25" s="47"/>
      <c r="CK25" s="13"/>
      <c r="CL25" s="85"/>
      <c r="CM25" s="3"/>
      <c r="CN25" s="56"/>
      <c r="CO25" s="51"/>
      <c r="CP25" s="47"/>
      <c r="CQ25" s="13"/>
      <c r="CR25" s="85"/>
      <c r="CS25" s="3"/>
      <c r="CT25" s="56"/>
      <c r="CU25" s="51"/>
      <c r="CV25" s="47"/>
      <c r="CW25" s="13"/>
      <c r="CX25" s="85"/>
      <c r="CY25" s="3"/>
      <c r="CZ25" s="56"/>
      <c r="DA25" s="51"/>
      <c r="DB25" s="47"/>
      <c r="DC25" s="13"/>
      <c r="DD25" s="85"/>
    </row>
    <row r="26" spans="1:108" x14ac:dyDescent="0.25">
      <c r="A26" s="3"/>
      <c r="B26" s="56">
        <v>9</v>
      </c>
      <c r="C26" s="51">
        <v>6</v>
      </c>
      <c r="D26" s="47">
        <v>7</v>
      </c>
      <c r="E26" s="13">
        <v>10</v>
      </c>
      <c r="F26" s="85">
        <f t="shared" si="18"/>
        <v>70</v>
      </c>
      <c r="G26" s="114" t="s">
        <v>115</v>
      </c>
      <c r="H26" s="56">
        <v>5</v>
      </c>
      <c r="I26" s="51">
        <v>10</v>
      </c>
      <c r="J26" s="47">
        <v>10</v>
      </c>
      <c r="K26" s="13">
        <v>15</v>
      </c>
      <c r="L26" s="85">
        <f t="shared" si="19"/>
        <v>66.7</v>
      </c>
      <c r="M26" s="3" t="s">
        <v>89</v>
      </c>
      <c r="N26" s="69">
        <v>2</v>
      </c>
      <c r="O26" s="51">
        <v>13</v>
      </c>
      <c r="P26" s="47">
        <v>9</v>
      </c>
      <c r="Q26" s="13">
        <v>15</v>
      </c>
      <c r="R26" s="85">
        <f t="shared" si="20"/>
        <v>60</v>
      </c>
      <c r="S26" s="3"/>
      <c r="T26" s="56" t="s">
        <v>316</v>
      </c>
      <c r="U26" s="51">
        <v>5</v>
      </c>
      <c r="V26" s="47"/>
      <c r="W26" s="13"/>
      <c r="X26" s="85"/>
      <c r="Y26" s="3"/>
      <c r="Z26" s="56"/>
      <c r="AA26" s="51"/>
      <c r="AB26" s="47"/>
      <c r="AC26" s="13"/>
      <c r="AD26" s="85"/>
      <c r="AE26" s="105" t="s">
        <v>298</v>
      </c>
      <c r="AF26" s="69">
        <v>2</v>
      </c>
      <c r="AG26" s="51">
        <v>13</v>
      </c>
      <c r="AH26" s="47">
        <v>13</v>
      </c>
      <c r="AI26" s="13">
        <v>20</v>
      </c>
      <c r="AJ26" s="85">
        <f t="shared" si="6"/>
        <v>65</v>
      </c>
      <c r="AK26" s="3"/>
      <c r="AL26" s="56"/>
      <c r="AM26" s="51"/>
      <c r="AN26" s="47"/>
      <c r="AO26" s="13"/>
      <c r="AP26" s="85"/>
      <c r="AQ26" s="3"/>
      <c r="AR26" s="56"/>
      <c r="AS26" s="51"/>
      <c r="AT26" s="47"/>
      <c r="AU26" s="13"/>
      <c r="AV26" s="85"/>
      <c r="AW26" s="3" t="s">
        <v>131</v>
      </c>
      <c r="AX26" s="69">
        <v>2</v>
      </c>
      <c r="AY26" s="51">
        <v>13</v>
      </c>
      <c r="AZ26" s="47">
        <v>11</v>
      </c>
      <c r="BA26" s="13">
        <v>20</v>
      </c>
      <c r="BB26" s="85">
        <f t="shared" si="21"/>
        <v>55</v>
      </c>
      <c r="BC26" s="3" t="s">
        <v>193</v>
      </c>
      <c r="BD26" s="56">
        <v>7</v>
      </c>
      <c r="BE26" s="51">
        <v>8</v>
      </c>
      <c r="BF26" s="47">
        <v>3</v>
      </c>
      <c r="BG26" s="13">
        <v>15</v>
      </c>
      <c r="BH26" s="85">
        <f t="shared" si="22"/>
        <v>20</v>
      </c>
      <c r="BI26" s="3"/>
      <c r="BJ26" s="56"/>
      <c r="BK26" s="51"/>
      <c r="BL26" s="47"/>
      <c r="BM26" s="13"/>
      <c r="BN26" s="85"/>
      <c r="BO26" s="3"/>
      <c r="BP26" s="56"/>
      <c r="BQ26" s="51"/>
      <c r="BR26" s="47"/>
      <c r="BS26" s="13"/>
      <c r="BT26" s="85"/>
      <c r="BU26" s="3"/>
      <c r="BV26" s="56"/>
      <c r="BW26" s="51"/>
      <c r="BX26" s="47"/>
      <c r="BY26" s="13"/>
      <c r="BZ26" s="85"/>
      <c r="CA26" s="3"/>
      <c r="CB26" s="56"/>
      <c r="CC26" s="51"/>
      <c r="CD26" s="47"/>
      <c r="CE26" s="13"/>
      <c r="CF26" s="85"/>
      <c r="CG26" s="3"/>
      <c r="CH26" s="56"/>
      <c r="CI26" s="51"/>
      <c r="CJ26" s="47"/>
      <c r="CK26" s="13"/>
      <c r="CL26" s="85"/>
      <c r="CM26" s="3"/>
      <c r="CN26" s="56"/>
      <c r="CO26" s="51"/>
      <c r="CP26" s="47"/>
      <c r="CQ26" s="13"/>
      <c r="CR26" s="85"/>
      <c r="CS26" s="3"/>
      <c r="CT26" s="56"/>
      <c r="CU26" s="51"/>
      <c r="CV26" s="47"/>
      <c r="CW26" s="13"/>
      <c r="CX26" s="85"/>
      <c r="CY26" s="3"/>
      <c r="CZ26" s="56"/>
      <c r="DA26" s="51"/>
      <c r="DB26" s="47"/>
      <c r="DC26" s="13"/>
      <c r="DD26" s="85"/>
    </row>
    <row r="27" spans="1:108" x14ac:dyDescent="0.25">
      <c r="A27" s="3"/>
      <c r="B27" s="56">
        <v>6</v>
      </c>
      <c r="C27" s="51">
        <v>9</v>
      </c>
      <c r="D27" s="47">
        <v>7</v>
      </c>
      <c r="E27" s="13">
        <v>15</v>
      </c>
      <c r="F27" s="85">
        <f t="shared" ref="F27:F29" si="23">ROUND(D27/E27*100,1)</f>
        <v>46.7</v>
      </c>
      <c r="G27" s="114"/>
      <c r="H27" s="56">
        <v>11</v>
      </c>
      <c r="I27" s="51">
        <v>4</v>
      </c>
      <c r="J27" s="47">
        <v>6</v>
      </c>
      <c r="K27" s="13">
        <v>10</v>
      </c>
      <c r="L27" s="85">
        <f t="shared" si="19"/>
        <v>60</v>
      </c>
      <c r="M27" s="3"/>
      <c r="N27" s="56">
        <v>5</v>
      </c>
      <c r="O27" s="51">
        <v>10</v>
      </c>
      <c r="P27" s="47">
        <v>5</v>
      </c>
      <c r="Q27" s="13">
        <v>10</v>
      </c>
      <c r="R27" s="85">
        <f t="shared" si="20"/>
        <v>50</v>
      </c>
      <c r="S27" s="3"/>
      <c r="T27" s="56" t="s">
        <v>316</v>
      </c>
      <c r="U27" s="51">
        <v>5</v>
      </c>
      <c r="V27" s="47"/>
      <c r="W27" s="13"/>
      <c r="X27" s="85"/>
      <c r="Y27" s="3"/>
      <c r="Z27" s="56"/>
      <c r="AA27" s="51"/>
      <c r="AB27" s="47"/>
      <c r="AC27" s="13"/>
      <c r="AD27" s="85"/>
      <c r="AE27" s="3"/>
      <c r="AF27" s="56"/>
      <c r="AG27" s="51"/>
      <c r="AH27" s="47"/>
      <c r="AI27" s="13"/>
      <c r="AJ27" s="85"/>
      <c r="AK27" s="3"/>
      <c r="AL27" s="56"/>
      <c r="AM27" s="51"/>
      <c r="AN27" s="47"/>
      <c r="AO27" s="13"/>
      <c r="AP27" s="85"/>
      <c r="AQ27" s="3"/>
      <c r="AR27" s="56"/>
      <c r="AS27" s="51"/>
      <c r="AT27" s="47"/>
      <c r="AU27" s="13"/>
      <c r="AV27" s="85"/>
      <c r="AW27" s="3"/>
      <c r="AX27" s="69">
        <v>2</v>
      </c>
      <c r="AY27" s="51">
        <v>13</v>
      </c>
      <c r="AZ27" s="47">
        <v>4</v>
      </c>
      <c r="BA27" s="13">
        <v>10</v>
      </c>
      <c r="BB27" s="85">
        <f t="shared" si="21"/>
        <v>40</v>
      </c>
      <c r="BC27" s="3"/>
      <c r="BD27" s="56">
        <v>7</v>
      </c>
      <c r="BE27" s="51">
        <v>8</v>
      </c>
      <c r="BF27" s="47">
        <v>3</v>
      </c>
      <c r="BG27" s="13">
        <v>10</v>
      </c>
      <c r="BH27" s="85">
        <f t="shared" si="22"/>
        <v>30</v>
      </c>
      <c r="BI27" s="3"/>
      <c r="BJ27" s="56"/>
      <c r="BK27" s="51"/>
      <c r="BL27" s="47"/>
      <c r="BM27" s="13"/>
      <c r="BN27" s="85"/>
      <c r="BO27" s="3"/>
      <c r="BP27" s="56"/>
      <c r="BQ27" s="51"/>
      <c r="BR27" s="47"/>
      <c r="BS27" s="13"/>
      <c r="BT27" s="85"/>
      <c r="BU27" s="3"/>
      <c r="BV27" s="56"/>
      <c r="BW27" s="51"/>
      <c r="BX27" s="47"/>
      <c r="BY27" s="13"/>
      <c r="BZ27" s="85"/>
      <c r="CA27" s="3"/>
      <c r="CB27" s="56"/>
      <c r="CC27" s="51"/>
      <c r="CD27" s="47"/>
      <c r="CE27" s="13"/>
      <c r="CF27" s="85"/>
      <c r="CG27" s="3"/>
      <c r="CH27" s="56"/>
      <c r="CI27" s="51"/>
      <c r="CJ27" s="47"/>
      <c r="CK27" s="13"/>
      <c r="CL27" s="85"/>
      <c r="CM27" s="3"/>
      <c r="CN27" s="56"/>
      <c r="CO27" s="51"/>
      <c r="CP27" s="47"/>
      <c r="CQ27" s="13"/>
      <c r="CR27" s="85"/>
      <c r="CS27" s="3"/>
      <c r="CT27" s="56"/>
      <c r="CU27" s="51"/>
      <c r="CV27" s="47"/>
      <c r="CW27" s="13"/>
      <c r="CX27" s="85"/>
      <c r="CY27" s="3"/>
      <c r="CZ27" s="56"/>
      <c r="DA27" s="51"/>
      <c r="DB27" s="47"/>
      <c r="DC27" s="13"/>
      <c r="DD27" s="85"/>
    </row>
    <row r="28" spans="1:108" x14ac:dyDescent="0.25">
      <c r="A28" s="3" t="s">
        <v>320</v>
      </c>
      <c r="B28" s="56">
        <v>8</v>
      </c>
      <c r="C28" s="51">
        <v>7</v>
      </c>
      <c r="D28" s="47">
        <v>7</v>
      </c>
      <c r="E28" s="13">
        <v>15</v>
      </c>
      <c r="F28" s="85">
        <f t="shared" si="23"/>
        <v>46.7</v>
      </c>
      <c r="G28" s="114"/>
      <c r="H28" s="56">
        <v>5</v>
      </c>
      <c r="I28" s="51">
        <v>10</v>
      </c>
      <c r="J28" s="47">
        <v>14</v>
      </c>
      <c r="K28" s="13">
        <v>15</v>
      </c>
      <c r="L28" s="85">
        <f t="shared" ref="L28:L30" si="24">ROUND(J28/K28*100,1)</f>
        <v>93.3</v>
      </c>
      <c r="M28" s="3"/>
      <c r="N28" s="68">
        <v>1</v>
      </c>
      <c r="O28" s="51">
        <v>15</v>
      </c>
      <c r="P28" s="47">
        <v>10</v>
      </c>
      <c r="Q28" s="13">
        <v>15</v>
      </c>
      <c r="R28" s="85">
        <f t="shared" ref="R28:R32" si="25">ROUND(P28/Q28*100,1)</f>
        <v>66.7</v>
      </c>
      <c r="S28" s="3" t="s">
        <v>218</v>
      </c>
      <c r="T28" s="56" t="s">
        <v>316</v>
      </c>
      <c r="U28" s="51">
        <v>5</v>
      </c>
      <c r="V28" s="47"/>
      <c r="W28" s="13"/>
      <c r="X28" s="85"/>
      <c r="Y28" s="3"/>
      <c r="Z28" s="56"/>
      <c r="AA28" s="51"/>
      <c r="AB28" s="64"/>
      <c r="AC28" s="13"/>
      <c r="AD28" s="85"/>
      <c r="AE28" s="3"/>
      <c r="AF28" s="56"/>
      <c r="AG28" s="51"/>
      <c r="AH28" s="47"/>
      <c r="AI28" s="13"/>
      <c r="AJ28" s="85"/>
      <c r="AK28" s="3"/>
      <c r="AL28" s="56"/>
      <c r="AM28" s="51"/>
      <c r="AN28" s="47"/>
      <c r="AO28" s="13"/>
      <c r="AP28" s="85"/>
      <c r="AQ28" s="3"/>
      <c r="AR28" s="56"/>
      <c r="AS28" s="51"/>
      <c r="AT28" s="47"/>
      <c r="AU28" s="13"/>
      <c r="AV28" s="85"/>
      <c r="AW28" s="3"/>
      <c r="AX28" s="70">
        <v>3</v>
      </c>
      <c r="AY28" s="51">
        <v>12</v>
      </c>
      <c r="AZ28" s="47">
        <v>10</v>
      </c>
      <c r="BA28" s="13">
        <v>20</v>
      </c>
      <c r="BB28" s="85">
        <f t="shared" ref="BB28:BB30" si="26">ROUND(AZ28/BA28*100,1)</f>
        <v>50</v>
      </c>
      <c r="BC28" s="3"/>
      <c r="BD28" s="56">
        <v>4</v>
      </c>
      <c r="BE28" s="51">
        <v>11</v>
      </c>
      <c r="BF28" s="47">
        <v>10</v>
      </c>
      <c r="BG28" s="13">
        <v>15</v>
      </c>
      <c r="BH28" s="85">
        <f t="shared" ref="BH28:BH31" si="27">ROUND(BF28/BG28*100,1)</f>
        <v>66.7</v>
      </c>
      <c r="BI28" s="3"/>
      <c r="BJ28" s="56"/>
      <c r="BK28" s="51"/>
      <c r="BL28" s="47"/>
      <c r="BM28" s="13"/>
      <c r="BN28" s="85"/>
      <c r="BO28" s="3"/>
      <c r="BP28" s="56"/>
      <c r="BQ28" s="51"/>
      <c r="BR28" s="47"/>
      <c r="BS28" s="13"/>
      <c r="BT28" s="85"/>
      <c r="BU28" s="3"/>
      <c r="BV28" s="56"/>
      <c r="BW28" s="51"/>
      <c r="BX28" s="47"/>
      <c r="BY28" s="13"/>
      <c r="BZ28" s="85"/>
      <c r="CA28" s="3"/>
      <c r="CB28" s="56"/>
      <c r="CC28" s="51"/>
      <c r="CD28" s="47"/>
      <c r="CE28" s="13"/>
      <c r="CF28" s="85"/>
      <c r="CG28" s="3"/>
      <c r="CH28" s="56"/>
      <c r="CI28" s="51"/>
      <c r="CJ28" s="47"/>
      <c r="CK28" s="13"/>
      <c r="CL28" s="85"/>
      <c r="CM28" s="3"/>
      <c r="CN28" s="56"/>
      <c r="CO28" s="51"/>
      <c r="CP28" s="47"/>
      <c r="CQ28" s="13"/>
      <c r="CR28" s="85"/>
      <c r="CS28" s="3"/>
      <c r="CT28" s="56"/>
      <c r="CU28" s="51"/>
      <c r="CV28" s="47"/>
      <c r="CW28" s="13"/>
      <c r="CX28" s="85"/>
      <c r="CY28" s="3"/>
      <c r="CZ28" s="56"/>
      <c r="DA28" s="51"/>
      <c r="DB28" s="47"/>
      <c r="DC28" s="13"/>
      <c r="DD28" s="85"/>
    </row>
    <row r="29" spans="1:108" x14ac:dyDescent="0.25">
      <c r="A29" s="3"/>
      <c r="B29" s="56">
        <v>10</v>
      </c>
      <c r="C29" s="51">
        <v>5</v>
      </c>
      <c r="D29" s="47">
        <v>6</v>
      </c>
      <c r="E29" s="13">
        <v>10</v>
      </c>
      <c r="F29" s="85">
        <f t="shared" si="23"/>
        <v>60</v>
      </c>
      <c r="G29" s="114" t="s">
        <v>143</v>
      </c>
      <c r="H29" s="68">
        <v>1</v>
      </c>
      <c r="I29" s="51">
        <v>15</v>
      </c>
      <c r="J29" s="47">
        <v>12</v>
      </c>
      <c r="K29" s="13">
        <v>15</v>
      </c>
      <c r="L29" s="85">
        <f t="shared" si="24"/>
        <v>80</v>
      </c>
      <c r="M29" s="3" t="s">
        <v>254</v>
      </c>
      <c r="N29" s="70">
        <v>3</v>
      </c>
      <c r="O29" s="51">
        <v>12</v>
      </c>
      <c r="P29" s="47">
        <v>4</v>
      </c>
      <c r="Q29" s="13">
        <v>10</v>
      </c>
      <c r="R29" s="85">
        <f t="shared" si="25"/>
        <v>40</v>
      </c>
      <c r="S29" s="3" t="s">
        <v>141</v>
      </c>
      <c r="T29" s="69">
        <v>2</v>
      </c>
      <c r="U29" s="51">
        <v>13</v>
      </c>
      <c r="V29" s="47">
        <v>12</v>
      </c>
      <c r="W29" s="13">
        <v>15</v>
      </c>
      <c r="X29" s="85">
        <f t="shared" ref="X29:X31" si="28">ROUND(V29/W29*100,1)</f>
        <v>80</v>
      </c>
      <c r="Y29" s="3"/>
      <c r="Z29" s="56"/>
      <c r="AA29" s="51"/>
      <c r="AB29" s="64"/>
      <c r="AC29" s="13"/>
      <c r="AD29" s="85"/>
      <c r="AE29" s="3"/>
      <c r="AF29" s="56"/>
      <c r="AG29" s="51"/>
      <c r="AH29" s="47"/>
      <c r="AI29" s="13"/>
      <c r="AJ29" s="85"/>
      <c r="AK29" s="3"/>
      <c r="AL29" s="56"/>
      <c r="AM29" s="51"/>
      <c r="AN29" s="47"/>
      <c r="AO29" s="13"/>
      <c r="AP29" s="85"/>
      <c r="AQ29" s="3"/>
      <c r="AR29" s="56"/>
      <c r="AS29" s="51"/>
      <c r="AT29" s="47"/>
      <c r="AU29" s="13"/>
      <c r="AV29" s="85"/>
      <c r="AW29" s="3" t="s">
        <v>249</v>
      </c>
      <c r="AX29" s="56">
        <v>6</v>
      </c>
      <c r="AY29" s="51">
        <v>9</v>
      </c>
      <c r="AZ29" s="47">
        <v>8</v>
      </c>
      <c r="BA29" s="13">
        <v>20</v>
      </c>
      <c r="BB29" s="85">
        <f t="shared" si="26"/>
        <v>40</v>
      </c>
      <c r="BC29" s="3" t="s">
        <v>136</v>
      </c>
      <c r="BD29" s="56">
        <v>6</v>
      </c>
      <c r="BE29" s="51">
        <v>9</v>
      </c>
      <c r="BF29" s="47">
        <v>0</v>
      </c>
      <c r="BG29" s="13">
        <v>10</v>
      </c>
      <c r="BH29" s="85">
        <f t="shared" si="27"/>
        <v>0</v>
      </c>
      <c r="BI29" s="3"/>
      <c r="BJ29" s="56"/>
      <c r="BK29" s="51"/>
      <c r="BL29" s="47"/>
      <c r="BM29" s="13"/>
      <c r="BN29" s="85"/>
      <c r="BO29" s="3"/>
      <c r="BP29" s="56"/>
      <c r="BQ29" s="51"/>
      <c r="BR29" s="47"/>
      <c r="BS29" s="13"/>
      <c r="BT29" s="85"/>
      <c r="BU29" s="3"/>
      <c r="BV29" s="56"/>
      <c r="BW29" s="51"/>
      <c r="BX29" s="47"/>
      <c r="BY29" s="13"/>
      <c r="BZ29" s="85"/>
      <c r="CA29" s="3"/>
      <c r="CB29" s="56"/>
      <c r="CC29" s="51"/>
      <c r="CD29" s="47"/>
      <c r="CE29" s="13"/>
      <c r="CF29" s="85"/>
      <c r="CG29" s="3"/>
      <c r="CH29" s="56"/>
      <c r="CI29" s="51"/>
      <c r="CJ29" s="47"/>
      <c r="CK29" s="13"/>
      <c r="CL29" s="85"/>
      <c r="CM29" s="3"/>
      <c r="CN29" s="56"/>
      <c r="CO29" s="51"/>
      <c r="CP29" s="47"/>
      <c r="CQ29" s="13"/>
      <c r="CR29" s="85"/>
      <c r="CS29" s="3"/>
      <c r="CT29" s="56"/>
      <c r="CU29" s="51"/>
      <c r="CV29" s="47"/>
      <c r="CW29" s="13"/>
      <c r="CX29" s="85"/>
      <c r="CY29" s="3"/>
      <c r="CZ29" s="56"/>
      <c r="DA29" s="51"/>
      <c r="DB29" s="47"/>
      <c r="DC29" s="13"/>
      <c r="DD29" s="85"/>
    </row>
    <row r="30" spans="1:108" x14ac:dyDescent="0.25">
      <c r="A30" s="3"/>
      <c r="B30" s="56">
        <v>9</v>
      </c>
      <c r="C30" s="51">
        <v>6</v>
      </c>
      <c r="D30" s="47">
        <v>6</v>
      </c>
      <c r="E30" s="13">
        <v>15</v>
      </c>
      <c r="F30" s="85">
        <f t="shared" ref="F30:F34" si="29">ROUND(D30/E30*100,1)</f>
        <v>40</v>
      </c>
      <c r="G30" s="114"/>
      <c r="H30" s="56">
        <v>4</v>
      </c>
      <c r="I30" s="51">
        <v>11</v>
      </c>
      <c r="J30" s="47">
        <v>5</v>
      </c>
      <c r="K30" s="13">
        <v>10</v>
      </c>
      <c r="L30" s="85">
        <f t="shared" si="24"/>
        <v>50</v>
      </c>
      <c r="M30" s="3" t="s">
        <v>182</v>
      </c>
      <c r="N30" s="56">
        <v>4</v>
      </c>
      <c r="O30" s="51">
        <v>11</v>
      </c>
      <c r="P30" s="47">
        <v>7</v>
      </c>
      <c r="Q30" s="13">
        <v>15</v>
      </c>
      <c r="R30" s="85">
        <f t="shared" si="25"/>
        <v>46.7</v>
      </c>
      <c r="S30" s="3"/>
      <c r="T30" s="56">
        <v>5</v>
      </c>
      <c r="U30" s="51">
        <v>10</v>
      </c>
      <c r="V30" s="47">
        <v>8</v>
      </c>
      <c r="W30" s="13">
        <v>10</v>
      </c>
      <c r="X30" s="85">
        <f t="shared" si="28"/>
        <v>80</v>
      </c>
      <c r="Y30" s="3"/>
      <c r="Z30" s="56"/>
      <c r="AA30" s="51"/>
      <c r="AB30" s="64"/>
      <c r="AC30" s="13"/>
      <c r="AD30" s="85"/>
      <c r="AE30" s="3"/>
      <c r="AF30" s="56"/>
      <c r="AG30" s="51"/>
      <c r="AH30" s="47"/>
      <c r="AI30" s="13"/>
      <c r="AJ30" s="85"/>
      <c r="AK30" s="3"/>
      <c r="AL30" s="56"/>
      <c r="AM30" s="51"/>
      <c r="AN30" s="47"/>
      <c r="AO30" s="13"/>
      <c r="AP30" s="85"/>
      <c r="AQ30" s="3"/>
      <c r="AR30" s="56"/>
      <c r="AS30" s="51"/>
      <c r="AT30" s="47"/>
      <c r="AU30" s="13"/>
      <c r="AV30" s="85"/>
      <c r="AW30" s="3"/>
      <c r="AX30" s="56">
        <v>5</v>
      </c>
      <c r="AY30" s="51">
        <v>10</v>
      </c>
      <c r="AZ30" s="47">
        <v>5</v>
      </c>
      <c r="BA30" s="13">
        <v>10</v>
      </c>
      <c r="BB30" s="85">
        <f t="shared" si="26"/>
        <v>50</v>
      </c>
      <c r="BC30" s="114" t="s">
        <v>290</v>
      </c>
      <c r="BD30" s="70">
        <v>3</v>
      </c>
      <c r="BE30" s="51">
        <v>12</v>
      </c>
      <c r="BF30" s="47">
        <v>7</v>
      </c>
      <c r="BG30" s="13">
        <v>15</v>
      </c>
      <c r="BH30" s="85">
        <f t="shared" si="27"/>
        <v>46.7</v>
      </c>
      <c r="BI30" s="3"/>
      <c r="BJ30" s="56"/>
      <c r="BK30" s="51"/>
      <c r="BL30" s="47"/>
      <c r="BM30" s="13"/>
      <c r="BN30" s="85"/>
      <c r="BO30" s="3"/>
      <c r="BP30" s="56"/>
      <c r="BQ30" s="51"/>
      <c r="BR30" s="47"/>
      <c r="BS30" s="13"/>
      <c r="BT30" s="85"/>
      <c r="BU30" s="3"/>
      <c r="BV30" s="56"/>
      <c r="BW30" s="51"/>
      <c r="BX30" s="47"/>
      <c r="BY30" s="13"/>
      <c r="BZ30" s="85"/>
      <c r="CA30" s="3"/>
      <c r="CB30" s="56"/>
      <c r="CC30" s="51"/>
      <c r="CD30" s="47"/>
      <c r="CE30" s="13"/>
      <c r="CF30" s="85"/>
      <c r="CG30" s="3"/>
      <c r="CH30" s="56"/>
      <c r="CI30" s="51"/>
      <c r="CJ30" s="47"/>
      <c r="CK30" s="13"/>
      <c r="CL30" s="85"/>
      <c r="CM30" s="3"/>
      <c r="CN30" s="56"/>
      <c r="CO30" s="51"/>
      <c r="CP30" s="47"/>
      <c r="CQ30" s="13"/>
      <c r="CR30" s="85"/>
      <c r="CS30" s="3"/>
      <c r="CT30" s="56"/>
      <c r="CU30" s="51"/>
      <c r="CV30" s="47"/>
      <c r="CW30" s="13"/>
      <c r="CX30" s="85"/>
      <c r="CY30" s="3"/>
      <c r="CZ30" s="56"/>
      <c r="DA30" s="51"/>
      <c r="DB30" s="47"/>
      <c r="DC30" s="13"/>
      <c r="DD30" s="85"/>
    </row>
    <row r="31" spans="1:108" x14ac:dyDescent="0.25">
      <c r="A31" s="3" t="s">
        <v>220</v>
      </c>
      <c r="B31" s="68">
        <v>1</v>
      </c>
      <c r="C31" s="51">
        <v>15</v>
      </c>
      <c r="D31" s="47">
        <v>10</v>
      </c>
      <c r="E31" s="13">
        <v>15</v>
      </c>
      <c r="F31" s="85">
        <f t="shared" si="29"/>
        <v>66.7</v>
      </c>
      <c r="G31" s="114"/>
      <c r="H31" s="70">
        <v>3</v>
      </c>
      <c r="I31" s="51">
        <v>12</v>
      </c>
      <c r="J31" s="47">
        <v>8</v>
      </c>
      <c r="K31" s="13">
        <v>15</v>
      </c>
      <c r="L31" s="85">
        <f t="shared" ref="L31:L33" si="30">ROUND(J31/K31*100,1)</f>
        <v>53.3</v>
      </c>
      <c r="M31" s="3" t="s">
        <v>118</v>
      </c>
      <c r="N31" s="69">
        <v>2</v>
      </c>
      <c r="O31" s="51">
        <v>13</v>
      </c>
      <c r="P31" s="47">
        <v>10</v>
      </c>
      <c r="Q31" s="13">
        <v>15</v>
      </c>
      <c r="R31" s="85">
        <f t="shared" si="25"/>
        <v>66.7</v>
      </c>
      <c r="S31" s="3"/>
      <c r="T31" s="56">
        <v>7</v>
      </c>
      <c r="U31" s="51">
        <v>8</v>
      </c>
      <c r="V31" s="47">
        <v>7</v>
      </c>
      <c r="W31" s="13">
        <v>15</v>
      </c>
      <c r="X31" s="85">
        <f t="shared" si="28"/>
        <v>46.7</v>
      </c>
      <c r="Y31" s="3"/>
      <c r="Z31" s="56"/>
      <c r="AA31" s="51"/>
      <c r="AB31" s="64"/>
      <c r="AC31" s="13"/>
      <c r="AD31" s="85"/>
      <c r="AE31" s="3"/>
      <c r="AF31" s="56"/>
      <c r="AG31" s="51"/>
      <c r="AH31" s="47"/>
      <c r="AI31" s="13"/>
      <c r="AJ31" s="85"/>
      <c r="AK31" s="3"/>
      <c r="AL31" s="56"/>
      <c r="AM31" s="51"/>
      <c r="AN31" s="47"/>
      <c r="AO31" s="13"/>
      <c r="AP31" s="85"/>
      <c r="AQ31" s="3"/>
      <c r="AR31" s="56"/>
      <c r="AS31" s="51"/>
      <c r="AT31" s="47"/>
      <c r="AU31" s="13"/>
      <c r="AV31" s="85"/>
      <c r="AW31" s="3"/>
      <c r="AX31" s="56">
        <v>5</v>
      </c>
      <c r="AY31" s="51">
        <v>10</v>
      </c>
      <c r="AZ31" s="47">
        <v>7</v>
      </c>
      <c r="BA31" s="13">
        <v>20</v>
      </c>
      <c r="BB31" s="85">
        <f t="shared" ref="BB31" si="31">ROUND(AZ31/BA31*100,1)</f>
        <v>35</v>
      </c>
      <c r="BC31" s="3"/>
      <c r="BD31" s="69">
        <v>2</v>
      </c>
      <c r="BE31" s="51">
        <v>13</v>
      </c>
      <c r="BF31" s="47">
        <v>4</v>
      </c>
      <c r="BG31" s="13">
        <v>10</v>
      </c>
      <c r="BH31" s="85">
        <f t="shared" si="27"/>
        <v>40</v>
      </c>
      <c r="BI31" s="3"/>
      <c r="BJ31" s="56"/>
      <c r="BK31" s="51"/>
      <c r="BL31" s="47"/>
      <c r="BM31" s="13"/>
      <c r="BN31" s="85"/>
      <c r="BO31" s="3"/>
      <c r="BP31" s="56"/>
      <c r="BQ31" s="51"/>
      <c r="BR31" s="47"/>
      <c r="BS31" s="13"/>
      <c r="BT31" s="85"/>
      <c r="BU31" s="3"/>
      <c r="BV31" s="56"/>
      <c r="BW31" s="51"/>
      <c r="BX31" s="47"/>
      <c r="BY31" s="13"/>
      <c r="BZ31" s="85"/>
      <c r="CA31" s="3"/>
      <c r="CB31" s="56"/>
      <c r="CC31" s="51"/>
      <c r="CD31" s="47"/>
      <c r="CE31" s="13"/>
      <c r="CF31" s="85"/>
      <c r="CG31" s="3"/>
      <c r="CH31" s="56"/>
      <c r="CI31" s="51"/>
      <c r="CJ31" s="47"/>
      <c r="CK31" s="13"/>
      <c r="CL31" s="85"/>
      <c r="CM31" s="3"/>
      <c r="CN31" s="56"/>
      <c r="CO31" s="51"/>
      <c r="CP31" s="47"/>
      <c r="CQ31" s="13"/>
      <c r="CR31" s="85"/>
      <c r="CS31" s="3"/>
      <c r="CT31" s="56"/>
      <c r="CU31" s="51"/>
      <c r="CV31" s="47"/>
      <c r="CW31" s="13"/>
      <c r="CX31" s="85"/>
      <c r="CY31" s="3"/>
      <c r="CZ31" s="56"/>
      <c r="DA31" s="51"/>
      <c r="DB31" s="47"/>
      <c r="DC31" s="13"/>
      <c r="DD31" s="85"/>
    </row>
    <row r="32" spans="1:108" x14ac:dyDescent="0.25">
      <c r="A32" s="3"/>
      <c r="B32" s="70">
        <v>3</v>
      </c>
      <c r="C32" s="51">
        <v>12</v>
      </c>
      <c r="D32" s="47">
        <v>6</v>
      </c>
      <c r="E32" s="13">
        <v>10</v>
      </c>
      <c r="F32" s="85">
        <f t="shared" si="29"/>
        <v>60</v>
      </c>
      <c r="G32" s="114" t="s">
        <v>79</v>
      </c>
      <c r="H32" s="68">
        <v>1</v>
      </c>
      <c r="I32" s="51">
        <v>15</v>
      </c>
      <c r="J32" s="47">
        <v>8</v>
      </c>
      <c r="K32" s="13">
        <v>15</v>
      </c>
      <c r="L32" s="85">
        <f t="shared" si="30"/>
        <v>53.3</v>
      </c>
      <c r="M32" s="3"/>
      <c r="N32" s="68">
        <v>1</v>
      </c>
      <c r="O32" s="51">
        <v>15</v>
      </c>
      <c r="P32" s="47">
        <v>10</v>
      </c>
      <c r="Q32" s="13">
        <v>10</v>
      </c>
      <c r="R32" s="85">
        <f t="shared" si="25"/>
        <v>100</v>
      </c>
      <c r="S32" s="3" t="s">
        <v>149</v>
      </c>
      <c r="T32" s="68">
        <v>1</v>
      </c>
      <c r="U32" s="51">
        <v>15</v>
      </c>
      <c r="V32" s="47">
        <v>14</v>
      </c>
      <c r="W32" s="13">
        <v>15</v>
      </c>
      <c r="X32" s="85">
        <f t="shared" ref="X32:X33" si="32">ROUND(V32/W32*100,1)</f>
        <v>93.3</v>
      </c>
      <c r="Y32" s="3"/>
      <c r="Z32" s="9"/>
      <c r="AA32" s="102"/>
      <c r="AB32" s="64"/>
      <c r="AC32" s="13"/>
      <c r="AD32" s="85"/>
      <c r="AE32" s="3"/>
      <c r="AF32" s="56"/>
      <c r="AG32" s="51"/>
      <c r="AH32" s="47"/>
      <c r="AI32" s="13"/>
      <c r="AJ32" s="85"/>
      <c r="AK32" s="3"/>
      <c r="AL32" s="56"/>
      <c r="AM32" s="51"/>
      <c r="AN32" s="47"/>
      <c r="AO32" s="13"/>
      <c r="AP32" s="85"/>
      <c r="AQ32" s="3"/>
      <c r="AR32" s="56"/>
      <c r="AS32" s="51"/>
      <c r="AT32" s="47"/>
      <c r="AU32" s="13"/>
      <c r="AV32" s="85"/>
      <c r="AW32" s="3"/>
      <c r="AX32" s="56"/>
      <c r="AY32" s="51"/>
      <c r="AZ32" s="47"/>
      <c r="BA32" s="13"/>
      <c r="BB32" s="85"/>
      <c r="BC32" s="3"/>
      <c r="BD32" s="69">
        <v>2</v>
      </c>
      <c r="BE32" s="51">
        <v>13</v>
      </c>
      <c r="BF32" s="47">
        <v>8</v>
      </c>
      <c r="BG32" s="13">
        <v>15</v>
      </c>
      <c r="BH32" s="85">
        <f t="shared" ref="BH32:BH36" si="33">ROUND(BF32/BG32*100,1)</f>
        <v>53.3</v>
      </c>
      <c r="BI32" s="3"/>
      <c r="BJ32" s="56"/>
      <c r="BK32" s="51"/>
      <c r="BL32" s="47"/>
      <c r="BM32" s="13"/>
      <c r="BN32" s="85"/>
      <c r="BO32" s="3"/>
      <c r="BP32" s="56"/>
      <c r="BQ32" s="51"/>
      <c r="BR32" s="47"/>
      <c r="BS32" s="13"/>
      <c r="BT32" s="85"/>
      <c r="BU32" s="3"/>
      <c r="BV32" s="56"/>
      <c r="BW32" s="51"/>
      <c r="BX32" s="47"/>
      <c r="BY32" s="13"/>
      <c r="BZ32" s="85"/>
      <c r="CA32" s="3"/>
      <c r="CB32" s="56"/>
      <c r="CC32" s="51"/>
      <c r="CD32" s="47"/>
      <c r="CE32" s="13"/>
      <c r="CF32" s="85"/>
      <c r="CG32" s="3"/>
      <c r="CH32" s="56"/>
      <c r="CI32" s="51"/>
      <c r="CJ32" s="47"/>
      <c r="CK32" s="13"/>
      <c r="CL32" s="85"/>
      <c r="CM32" s="3"/>
      <c r="CN32" s="56"/>
      <c r="CO32" s="51"/>
      <c r="CP32" s="47"/>
      <c r="CQ32" s="13"/>
      <c r="CR32" s="85"/>
      <c r="CS32" s="3"/>
      <c r="CT32" s="56"/>
      <c r="CU32" s="51"/>
      <c r="CV32" s="47"/>
      <c r="CW32" s="13"/>
      <c r="CX32" s="85"/>
      <c r="CY32" s="3"/>
      <c r="CZ32" s="56"/>
      <c r="DA32" s="51"/>
      <c r="DB32" s="47"/>
      <c r="DC32" s="13"/>
      <c r="DD32" s="85"/>
    </row>
    <row r="33" spans="1:108" x14ac:dyDescent="0.25">
      <c r="A33" s="3" t="s">
        <v>201</v>
      </c>
      <c r="B33" s="56">
        <v>5</v>
      </c>
      <c r="C33" s="51">
        <v>10</v>
      </c>
      <c r="D33" s="47">
        <v>8</v>
      </c>
      <c r="E33" s="13">
        <v>15</v>
      </c>
      <c r="F33" s="85">
        <f t="shared" si="29"/>
        <v>53.3</v>
      </c>
      <c r="G33" s="114"/>
      <c r="H33" s="56">
        <v>5</v>
      </c>
      <c r="I33" s="51">
        <v>10</v>
      </c>
      <c r="J33" s="47">
        <v>10</v>
      </c>
      <c r="K33" s="13">
        <v>15</v>
      </c>
      <c r="L33" s="85">
        <f t="shared" si="30"/>
        <v>66.7</v>
      </c>
      <c r="M33" s="3"/>
      <c r="N33" s="68">
        <v>1</v>
      </c>
      <c r="O33" s="51">
        <v>15</v>
      </c>
      <c r="P33" s="47">
        <v>10</v>
      </c>
      <c r="Q33" s="13">
        <v>15</v>
      </c>
      <c r="R33" s="85">
        <f t="shared" ref="R33:R35" si="34">ROUND(P33/Q33*100,1)</f>
        <v>66.7</v>
      </c>
      <c r="S33" s="3"/>
      <c r="T33" s="56">
        <v>8</v>
      </c>
      <c r="U33" s="51">
        <v>7</v>
      </c>
      <c r="V33" s="47">
        <v>9</v>
      </c>
      <c r="W33" s="13">
        <v>10</v>
      </c>
      <c r="X33" s="85">
        <f t="shared" si="32"/>
        <v>90</v>
      </c>
      <c r="Y33" s="3"/>
      <c r="Z33" s="56"/>
      <c r="AA33" s="102"/>
      <c r="AB33" s="47"/>
      <c r="AC33" s="13"/>
      <c r="AD33" s="85"/>
      <c r="AE33" s="3"/>
      <c r="AF33" s="56"/>
      <c r="AG33" s="51"/>
      <c r="AH33" s="47"/>
      <c r="AI33" s="13"/>
      <c r="AJ33" s="85"/>
      <c r="AK33" s="3"/>
      <c r="AL33" s="56"/>
      <c r="AM33" s="51"/>
      <c r="AN33" s="47"/>
      <c r="AO33" s="13"/>
      <c r="AP33" s="85"/>
      <c r="AQ33" s="3"/>
      <c r="AR33" s="56"/>
      <c r="AS33" s="51"/>
      <c r="AT33" s="47"/>
      <c r="AU33" s="13"/>
      <c r="AV33" s="85"/>
      <c r="AW33" s="3"/>
      <c r="AX33" s="56"/>
      <c r="AY33" s="51"/>
      <c r="AZ33" s="47"/>
      <c r="BA33" s="13"/>
      <c r="BB33" s="85"/>
      <c r="BC33" s="3" t="s">
        <v>338</v>
      </c>
      <c r="BD33" s="56">
        <v>4</v>
      </c>
      <c r="BE33" s="51">
        <v>11</v>
      </c>
      <c r="BF33" s="47">
        <v>5</v>
      </c>
      <c r="BG33" s="13">
        <v>10</v>
      </c>
      <c r="BH33" s="85">
        <f t="shared" si="33"/>
        <v>50</v>
      </c>
      <c r="BI33" s="3"/>
      <c r="BJ33" s="56"/>
      <c r="BK33" s="51"/>
      <c r="BL33" s="47"/>
      <c r="BM33" s="13"/>
      <c r="BN33" s="85"/>
      <c r="BO33" s="3"/>
      <c r="BP33" s="56"/>
      <c r="BQ33" s="51"/>
      <c r="BR33" s="47"/>
      <c r="BS33" s="13"/>
      <c r="BT33" s="85"/>
      <c r="BU33" s="3"/>
      <c r="BV33" s="56"/>
      <c r="BW33" s="51"/>
      <c r="BX33" s="47"/>
      <c r="BY33" s="13"/>
      <c r="BZ33" s="85"/>
      <c r="CA33" s="3"/>
      <c r="CB33" s="56"/>
      <c r="CC33" s="51"/>
      <c r="CD33" s="47"/>
      <c r="CE33" s="13"/>
      <c r="CF33" s="85"/>
      <c r="CG33" s="3"/>
      <c r="CH33" s="56"/>
      <c r="CI33" s="51"/>
      <c r="CJ33" s="47"/>
      <c r="CK33" s="13"/>
      <c r="CL33" s="85"/>
      <c r="CM33" s="3"/>
      <c r="CN33" s="56"/>
      <c r="CO33" s="51"/>
      <c r="CP33" s="47"/>
      <c r="CQ33" s="13"/>
      <c r="CR33" s="85"/>
      <c r="CS33" s="3"/>
      <c r="CT33" s="56"/>
      <c r="CU33" s="51"/>
      <c r="CV33" s="47"/>
      <c r="CW33" s="13"/>
      <c r="CX33" s="85"/>
      <c r="CY33" s="3"/>
      <c r="CZ33" s="56"/>
      <c r="DA33" s="51"/>
      <c r="DB33" s="47"/>
      <c r="DC33" s="13"/>
      <c r="DD33" s="85"/>
    </row>
    <row r="34" spans="1:108" x14ac:dyDescent="0.25">
      <c r="A34" s="3"/>
      <c r="B34" s="68">
        <v>1</v>
      </c>
      <c r="C34" s="51">
        <v>15</v>
      </c>
      <c r="D34" s="47">
        <v>7</v>
      </c>
      <c r="E34" s="13">
        <v>10</v>
      </c>
      <c r="F34" s="85">
        <f t="shared" si="29"/>
        <v>70</v>
      </c>
      <c r="G34" s="114" t="s">
        <v>116</v>
      </c>
      <c r="H34" s="56">
        <v>4</v>
      </c>
      <c r="I34" s="51">
        <v>11</v>
      </c>
      <c r="J34" s="47">
        <v>11</v>
      </c>
      <c r="K34" s="13">
        <v>15</v>
      </c>
      <c r="L34" s="85">
        <f t="shared" ref="L34:L36" si="35">ROUND(J34/K34*100,1)</f>
        <v>73.3</v>
      </c>
      <c r="M34" s="3" t="s">
        <v>301</v>
      </c>
      <c r="N34" s="56">
        <v>8</v>
      </c>
      <c r="O34" s="51">
        <v>7</v>
      </c>
      <c r="P34" s="47">
        <v>5</v>
      </c>
      <c r="Q34" s="13">
        <v>15</v>
      </c>
      <c r="R34" s="85">
        <f t="shared" si="34"/>
        <v>33.299999999999997</v>
      </c>
      <c r="S34" s="3"/>
      <c r="T34" s="56">
        <v>8</v>
      </c>
      <c r="U34" s="51">
        <v>7</v>
      </c>
      <c r="V34" s="47">
        <v>10</v>
      </c>
      <c r="W34" s="13">
        <v>15</v>
      </c>
      <c r="X34" s="85">
        <f t="shared" ref="X34:X37" si="36">ROUND(V34/W34*100,1)</f>
        <v>66.7</v>
      </c>
      <c r="Y34" s="3"/>
      <c r="Z34" s="56"/>
      <c r="AA34" s="51"/>
      <c r="AB34" s="64"/>
      <c r="AC34" s="13"/>
      <c r="AD34" s="85"/>
      <c r="AE34" s="3"/>
      <c r="AF34" s="56"/>
      <c r="AG34" s="51"/>
      <c r="AH34" s="47"/>
      <c r="AI34" s="13"/>
      <c r="AJ34" s="85"/>
      <c r="AK34" s="3"/>
      <c r="AL34" s="56"/>
      <c r="AM34" s="51"/>
      <c r="AN34" s="47"/>
      <c r="AO34" s="13"/>
      <c r="AP34" s="85"/>
      <c r="AQ34" s="3"/>
      <c r="AR34" s="56"/>
      <c r="AS34" s="51"/>
      <c r="AT34" s="64"/>
      <c r="AU34" s="47"/>
      <c r="AV34" s="84"/>
      <c r="AW34" s="3"/>
      <c r="AX34" s="56"/>
      <c r="AY34" s="51"/>
      <c r="AZ34" s="47"/>
      <c r="BA34" s="13"/>
      <c r="BB34" s="85"/>
      <c r="BC34" s="3" t="s">
        <v>268</v>
      </c>
      <c r="BD34" s="56">
        <v>6</v>
      </c>
      <c r="BE34" s="51">
        <v>9</v>
      </c>
      <c r="BF34" s="47">
        <v>4</v>
      </c>
      <c r="BG34" s="13">
        <v>20</v>
      </c>
      <c r="BH34" s="85">
        <f t="shared" si="33"/>
        <v>20</v>
      </c>
      <c r="BI34" s="3"/>
      <c r="BJ34" s="56"/>
      <c r="BK34" s="51"/>
      <c r="BL34" s="47"/>
      <c r="BM34" s="13"/>
      <c r="BN34" s="85"/>
      <c r="BO34" s="3"/>
      <c r="BP34" s="56"/>
      <c r="BQ34" s="51"/>
      <c r="BR34" s="47"/>
      <c r="BS34" s="13"/>
      <c r="BT34" s="85"/>
      <c r="BU34" s="3"/>
      <c r="BV34" s="56"/>
      <c r="BW34" s="51"/>
      <c r="BX34" s="47"/>
      <c r="BY34" s="13"/>
      <c r="BZ34" s="85"/>
      <c r="CA34" s="3"/>
      <c r="CB34" s="56"/>
      <c r="CC34" s="51"/>
      <c r="CD34" s="47"/>
      <c r="CE34" s="13"/>
      <c r="CF34" s="85"/>
      <c r="CG34" s="3"/>
      <c r="CH34" s="56"/>
      <c r="CI34" s="51"/>
      <c r="CJ34" s="47"/>
      <c r="CK34" s="13"/>
      <c r="CL34" s="85"/>
      <c r="CM34" s="3"/>
      <c r="CN34" s="56"/>
      <c r="CO34" s="51"/>
      <c r="CP34" s="47"/>
      <c r="CQ34" s="13"/>
      <c r="CR34" s="85"/>
      <c r="CS34" s="3"/>
      <c r="CT34" s="56"/>
      <c r="CU34" s="51"/>
      <c r="CV34" s="47"/>
      <c r="CW34" s="13"/>
      <c r="CX34" s="85"/>
      <c r="CY34" s="3"/>
      <c r="CZ34" s="56"/>
      <c r="DA34" s="51"/>
      <c r="DB34" s="47"/>
      <c r="DC34" s="13"/>
      <c r="DD34" s="85"/>
    </row>
    <row r="35" spans="1:108" x14ac:dyDescent="0.25">
      <c r="A35" s="3"/>
      <c r="B35" s="68">
        <v>1</v>
      </c>
      <c r="C35" s="51">
        <v>15</v>
      </c>
      <c r="D35" s="47">
        <v>6</v>
      </c>
      <c r="E35" s="13">
        <v>15</v>
      </c>
      <c r="F35" s="85">
        <f t="shared" ref="F35:F37" si="37">ROUND(D35/E35*100,1)</f>
        <v>40</v>
      </c>
      <c r="G35" s="114" t="s">
        <v>148</v>
      </c>
      <c r="H35" s="56">
        <v>4</v>
      </c>
      <c r="I35" s="51">
        <v>11</v>
      </c>
      <c r="J35" s="47">
        <v>7</v>
      </c>
      <c r="K35" s="13">
        <v>20</v>
      </c>
      <c r="L35" s="85">
        <f t="shared" si="35"/>
        <v>35</v>
      </c>
      <c r="M35" s="3" t="s">
        <v>98</v>
      </c>
      <c r="N35" s="69">
        <v>2</v>
      </c>
      <c r="O35" s="51">
        <v>13</v>
      </c>
      <c r="P35" s="47">
        <v>8</v>
      </c>
      <c r="Q35" s="13">
        <v>20</v>
      </c>
      <c r="R35" s="85">
        <f t="shared" si="34"/>
        <v>40</v>
      </c>
      <c r="S35" s="3" t="s">
        <v>337</v>
      </c>
      <c r="T35" s="56">
        <v>9</v>
      </c>
      <c r="U35" s="51">
        <v>6</v>
      </c>
      <c r="V35" s="47">
        <v>11</v>
      </c>
      <c r="W35" s="13">
        <v>15</v>
      </c>
      <c r="X35" s="85">
        <f t="shared" si="36"/>
        <v>73.3</v>
      </c>
      <c r="Y35" s="3"/>
      <c r="Z35" s="56"/>
      <c r="AA35" s="51"/>
      <c r="AB35" s="64"/>
      <c r="AC35" s="13"/>
      <c r="AD35" s="85"/>
      <c r="AE35" s="3"/>
      <c r="AF35" s="56"/>
      <c r="AG35" s="51"/>
      <c r="AH35" s="47"/>
      <c r="AI35" s="13"/>
      <c r="AJ35" s="85"/>
      <c r="AK35" s="3"/>
      <c r="AL35" s="56"/>
      <c r="AM35" s="51"/>
      <c r="AN35" s="47"/>
      <c r="AO35" s="13"/>
      <c r="AP35" s="85"/>
      <c r="AR35" s="56"/>
      <c r="AS35" s="51"/>
      <c r="AT35" s="64"/>
      <c r="AU35" s="47"/>
      <c r="AV35" s="84"/>
      <c r="AW35" s="3"/>
      <c r="AX35" s="56"/>
      <c r="AY35" s="51"/>
      <c r="AZ35" s="47"/>
      <c r="BA35" s="13"/>
      <c r="BB35" s="85"/>
      <c r="BC35" s="3" t="s">
        <v>204</v>
      </c>
      <c r="BD35" s="70">
        <v>3</v>
      </c>
      <c r="BE35" s="51">
        <v>12</v>
      </c>
      <c r="BF35" s="47">
        <v>6</v>
      </c>
      <c r="BG35" s="13">
        <v>10</v>
      </c>
      <c r="BH35" s="85">
        <f t="shared" si="33"/>
        <v>60</v>
      </c>
      <c r="BI35" s="3"/>
      <c r="BJ35" s="56"/>
      <c r="BK35" s="51"/>
      <c r="BL35" s="47"/>
      <c r="BM35" s="13"/>
      <c r="BN35" s="85"/>
      <c r="BO35" s="3"/>
      <c r="BP35" s="56"/>
      <c r="BQ35" s="51"/>
      <c r="BR35" s="47"/>
      <c r="BS35" s="13"/>
      <c r="BT35" s="85"/>
      <c r="BU35" s="3"/>
      <c r="BV35" s="56"/>
      <c r="BW35" s="51"/>
      <c r="BX35" s="47"/>
      <c r="BY35" s="13"/>
      <c r="BZ35" s="85"/>
      <c r="CA35" s="3"/>
      <c r="CB35" s="56"/>
      <c r="CC35" s="51"/>
      <c r="CD35" s="47"/>
      <c r="CE35" s="13"/>
      <c r="CF35" s="85"/>
      <c r="CG35" s="3"/>
      <c r="CH35" s="56"/>
      <c r="CI35" s="51"/>
      <c r="CJ35" s="47"/>
      <c r="CK35" s="13"/>
      <c r="CL35" s="85"/>
      <c r="CM35" s="3"/>
      <c r="CN35" s="56"/>
      <c r="CO35" s="51"/>
      <c r="CP35" s="47"/>
      <c r="CQ35" s="13"/>
      <c r="CR35" s="85"/>
      <c r="CS35" s="3"/>
      <c r="CT35" s="56"/>
      <c r="CU35" s="51"/>
      <c r="CV35" s="47"/>
      <c r="CW35" s="13"/>
      <c r="CX35" s="85"/>
      <c r="CY35" s="3"/>
      <c r="CZ35" s="56"/>
      <c r="DA35" s="51"/>
      <c r="DB35" s="47"/>
      <c r="DC35" s="13"/>
      <c r="DD35" s="85"/>
    </row>
    <row r="36" spans="1:108" x14ac:dyDescent="0.25">
      <c r="A36" s="3" t="s">
        <v>241</v>
      </c>
      <c r="B36" s="56">
        <v>4</v>
      </c>
      <c r="C36" s="51">
        <v>11</v>
      </c>
      <c r="D36" s="47">
        <v>12</v>
      </c>
      <c r="E36" s="13">
        <v>15</v>
      </c>
      <c r="F36" s="85">
        <f t="shared" si="37"/>
        <v>80</v>
      </c>
      <c r="G36" s="114"/>
      <c r="H36" s="68">
        <v>1</v>
      </c>
      <c r="I36" s="51">
        <v>15</v>
      </c>
      <c r="J36" s="47">
        <v>9</v>
      </c>
      <c r="K36" s="13">
        <v>10</v>
      </c>
      <c r="L36" s="85">
        <f t="shared" si="35"/>
        <v>90</v>
      </c>
      <c r="M36" s="3"/>
      <c r="N36" s="69">
        <v>2</v>
      </c>
      <c r="O36" s="51">
        <v>13</v>
      </c>
      <c r="P36" s="47">
        <v>16</v>
      </c>
      <c r="Q36" s="13">
        <v>20</v>
      </c>
      <c r="R36" s="85">
        <f t="shared" ref="R36:R37" si="38">ROUND(P36/Q36*100,1)</f>
        <v>80</v>
      </c>
      <c r="S36" s="3" t="s">
        <v>319</v>
      </c>
      <c r="T36" s="56">
        <v>8</v>
      </c>
      <c r="U36" s="51">
        <v>7</v>
      </c>
      <c r="V36" s="47">
        <v>13</v>
      </c>
      <c r="W36" s="13">
        <v>15</v>
      </c>
      <c r="X36" s="85">
        <f t="shared" si="36"/>
        <v>86.7</v>
      </c>
      <c r="Z36" s="9"/>
      <c r="AA36" s="102"/>
      <c r="AB36" s="64"/>
      <c r="AC36" s="13"/>
      <c r="AD36" s="85"/>
      <c r="AE36" s="3"/>
      <c r="AF36" s="56"/>
      <c r="AG36" s="51"/>
      <c r="AH36" s="47"/>
      <c r="AI36" s="13"/>
      <c r="AJ36" s="85"/>
      <c r="AL36" s="58"/>
      <c r="AM36" s="10"/>
      <c r="AN36" s="10"/>
      <c r="AO36" s="47"/>
      <c r="AP36" s="84"/>
      <c r="AR36" s="58"/>
      <c r="AS36" s="10"/>
      <c r="AT36" s="10"/>
      <c r="AU36" s="47"/>
      <c r="AV36" s="84"/>
      <c r="AW36" s="3"/>
      <c r="AX36" s="56"/>
      <c r="AY36" s="51"/>
      <c r="AZ36" s="47"/>
      <c r="BA36" s="13"/>
      <c r="BB36" s="85"/>
      <c r="BC36" s="3" t="s">
        <v>351</v>
      </c>
      <c r="BD36" s="56">
        <v>6</v>
      </c>
      <c r="BE36" s="51">
        <v>9</v>
      </c>
      <c r="BF36" s="47">
        <v>3</v>
      </c>
      <c r="BG36" s="13">
        <v>20</v>
      </c>
      <c r="BH36" s="85">
        <f t="shared" si="33"/>
        <v>15</v>
      </c>
      <c r="BI36" s="3"/>
      <c r="BJ36" s="56"/>
      <c r="BK36" s="51"/>
      <c r="BL36" s="47"/>
      <c r="BM36" s="13"/>
      <c r="BN36" s="85"/>
      <c r="BO36" s="3"/>
      <c r="BP36" s="56"/>
      <c r="BQ36" s="51"/>
      <c r="BR36" s="47"/>
      <c r="BS36" s="13"/>
      <c r="BT36" s="85"/>
      <c r="BU36" s="3"/>
      <c r="BV36" s="56"/>
      <c r="BW36" s="51"/>
      <c r="BX36" s="47"/>
      <c r="BY36" s="13"/>
      <c r="BZ36" s="85"/>
      <c r="CA36" s="3"/>
      <c r="CB36" s="56"/>
      <c r="CC36" s="51"/>
      <c r="CD36" s="47"/>
      <c r="CE36" s="13"/>
      <c r="CF36" s="85"/>
      <c r="CG36" s="3"/>
      <c r="CH36" s="56"/>
      <c r="CI36" s="51"/>
      <c r="CJ36" s="47"/>
      <c r="CK36" s="13"/>
      <c r="CL36" s="85"/>
      <c r="CM36" s="3"/>
      <c r="CN36" s="56"/>
      <c r="CO36" s="51"/>
      <c r="CP36" s="47"/>
      <c r="CQ36" s="13"/>
      <c r="CR36" s="85"/>
      <c r="CS36" s="3"/>
      <c r="CT36" s="56"/>
      <c r="CU36" s="51"/>
      <c r="CV36" s="47"/>
      <c r="CW36" s="13"/>
      <c r="CX36" s="85"/>
      <c r="CY36" s="3"/>
      <c r="CZ36" s="56"/>
      <c r="DA36" s="51"/>
      <c r="DB36" s="47"/>
      <c r="DC36" s="13"/>
      <c r="DD36" s="85"/>
    </row>
    <row r="37" spans="1:108" x14ac:dyDescent="0.25">
      <c r="A37" s="3"/>
      <c r="B37" s="69">
        <v>2</v>
      </c>
      <c r="C37" s="51">
        <v>13</v>
      </c>
      <c r="D37" s="47">
        <v>5</v>
      </c>
      <c r="E37" s="13">
        <v>10</v>
      </c>
      <c r="F37" s="85">
        <f t="shared" si="37"/>
        <v>50</v>
      </c>
      <c r="G37" s="114"/>
      <c r="H37" s="69">
        <v>2</v>
      </c>
      <c r="I37" s="51">
        <v>13</v>
      </c>
      <c r="J37" s="47">
        <v>15</v>
      </c>
      <c r="K37" s="13">
        <v>20</v>
      </c>
      <c r="L37" s="85">
        <f t="shared" ref="L37:L39" si="39">ROUND(J37/K37*100,1)</f>
        <v>75</v>
      </c>
      <c r="M37" s="3" t="s">
        <v>130</v>
      </c>
      <c r="N37" s="56">
        <v>5</v>
      </c>
      <c r="O37" s="51">
        <v>10</v>
      </c>
      <c r="P37" s="47">
        <v>8</v>
      </c>
      <c r="Q37" s="13">
        <v>10</v>
      </c>
      <c r="R37" s="85">
        <f t="shared" si="38"/>
        <v>80</v>
      </c>
      <c r="S37" s="3" t="s">
        <v>255</v>
      </c>
      <c r="T37" s="56">
        <v>5</v>
      </c>
      <c r="U37" s="51">
        <v>10</v>
      </c>
      <c r="V37" s="47">
        <v>5</v>
      </c>
      <c r="W37" s="13">
        <v>15</v>
      </c>
      <c r="X37" s="85">
        <f t="shared" si="36"/>
        <v>33.299999999999997</v>
      </c>
      <c r="Z37" s="56"/>
      <c r="AA37" s="51"/>
      <c r="AB37" s="64"/>
      <c r="AC37" s="13"/>
      <c r="AD37" s="85"/>
      <c r="AE37" s="3"/>
      <c r="AF37" s="56"/>
      <c r="AG37" s="51"/>
      <c r="AH37" s="47"/>
      <c r="AI37" s="13"/>
      <c r="AJ37" s="85"/>
      <c r="AL37" s="58"/>
      <c r="AM37" s="10"/>
      <c r="AN37" s="10"/>
      <c r="AO37" s="47"/>
      <c r="AP37" s="84"/>
      <c r="AR37" s="58"/>
      <c r="AS37" s="10"/>
      <c r="AT37" s="10"/>
      <c r="AU37" s="47"/>
      <c r="AV37" s="84"/>
      <c r="AW37" s="3"/>
      <c r="AX37" s="56"/>
      <c r="AY37" s="51"/>
      <c r="AZ37" s="47"/>
      <c r="BA37" s="13"/>
      <c r="BB37" s="85"/>
      <c r="BC37" s="3"/>
      <c r="BD37" s="56"/>
      <c r="BE37" s="51"/>
      <c r="BF37" s="47"/>
      <c r="BG37" s="13"/>
      <c r="BH37" s="85"/>
      <c r="BI37" s="3"/>
      <c r="BJ37" s="56"/>
      <c r="BK37" s="51"/>
      <c r="BL37" s="47"/>
      <c r="BM37" s="13"/>
      <c r="BN37" s="85"/>
      <c r="BO37" s="3"/>
      <c r="BP37" s="56"/>
      <c r="BQ37" s="51"/>
      <c r="BR37" s="47"/>
      <c r="BS37" s="13"/>
      <c r="BT37" s="85"/>
      <c r="BU37" s="3"/>
      <c r="BV37" s="56"/>
      <c r="BW37" s="51"/>
      <c r="BX37" s="47"/>
      <c r="BY37" s="13"/>
      <c r="BZ37" s="85"/>
      <c r="CA37" s="3"/>
      <c r="CB37" s="56"/>
      <c r="CC37" s="51"/>
      <c r="CD37" s="47"/>
      <c r="CE37" s="13"/>
      <c r="CF37" s="85"/>
      <c r="CG37" s="3"/>
      <c r="CH37" s="56"/>
      <c r="CI37" s="51"/>
      <c r="CJ37" s="47"/>
      <c r="CK37" s="13"/>
      <c r="CL37" s="85"/>
      <c r="CM37" s="3"/>
      <c r="CN37" s="56"/>
      <c r="CO37" s="51"/>
      <c r="CP37" s="47"/>
      <c r="CQ37" s="13"/>
      <c r="CR37" s="85"/>
      <c r="CS37" s="3"/>
      <c r="CT37" s="56"/>
      <c r="CU37" s="51"/>
      <c r="CV37" s="47"/>
      <c r="CW37" s="13"/>
      <c r="CX37" s="85"/>
      <c r="CY37" s="3"/>
      <c r="CZ37" s="56"/>
      <c r="DA37" s="51"/>
      <c r="DB37" s="47"/>
      <c r="DC37" s="13"/>
      <c r="DD37" s="85"/>
    </row>
    <row r="38" spans="1:108" x14ac:dyDescent="0.25">
      <c r="A38" s="3"/>
      <c r="B38" s="70">
        <v>3</v>
      </c>
      <c r="C38" s="51">
        <v>12</v>
      </c>
      <c r="D38" s="47">
        <v>6</v>
      </c>
      <c r="E38" s="13">
        <v>15</v>
      </c>
      <c r="F38" s="85">
        <f t="shared" ref="F38:F40" si="40">ROUND(D38/E38*100,1)</f>
        <v>40</v>
      </c>
      <c r="G38" s="114" t="s">
        <v>221</v>
      </c>
      <c r="H38" s="70">
        <v>3</v>
      </c>
      <c r="I38" s="51">
        <v>12</v>
      </c>
      <c r="J38" s="47">
        <v>9</v>
      </c>
      <c r="K38" s="13">
        <v>20</v>
      </c>
      <c r="L38" s="85">
        <f t="shared" si="39"/>
        <v>45</v>
      </c>
      <c r="M38" s="3"/>
      <c r="N38" s="56">
        <v>7</v>
      </c>
      <c r="O38" s="51">
        <v>8</v>
      </c>
      <c r="P38" s="47">
        <v>10</v>
      </c>
      <c r="Q38" s="13">
        <v>20</v>
      </c>
      <c r="R38" s="85">
        <f t="shared" ref="R38:R43" si="41">ROUND(P38/Q38*100,1)</f>
        <v>50</v>
      </c>
      <c r="S38" s="3" t="s">
        <v>205</v>
      </c>
      <c r="T38" s="56">
        <v>6</v>
      </c>
      <c r="U38" s="51">
        <v>9</v>
      </c>
      <c r="V38" s="47">
        <v>4</v>
      </c>
      <c r="W38" s="13">
        <v>15</v>
      </c>
      <c r="X38" s="85">
        <f t="shared" ref="X38:X41" si="42">ROUND(V38/W38*100,1)</f>
        <v>26.7</v>
      </c>
      <c r="Z38" s="56"/>
      <c r="AA38" s="51"/>
      <c r="AB38" s="64"/>
      <c r="AC38" s="13"/>
      <c r="AD38" s="85"/>
      <c r="AE38" s="3"/>
      <c r="AF38" s="56"/>
      <c r="AG38" s="51"/>
      <c r="AH38" s="47"/>
      <c r="AI38" s="13"/>
      <c r="AJ38" s="85"/>
      <c r="AL38" s="58"/>
      <c r="AM38" s="10"/>
      <c r="AN38" s="10"/>
      <c r="AO38" s="47"/>
      <c r="AP38" s="84"/>
      <c r="AR38" s="58"/>
      <c r="AS38" s="10"/>
      <c r="AT38" s="10"/>
      <c r="AU38" s="47"/>
      <c r="AV38" s="84"/>
      <c r="AW38" s="3"/>
      <c r="AX38" s="56"/>
      <c r="AY38" s="51"/>
      <c r="AZ38" s="47"/>
      <c r="BA38" s="13"/>
      <c r="BB38" s="85"/>
      <c r="BC38" s="3"/>
      <c r="BD38" s="56"/>
      <c r="BE38" s="51"/>
      <c r="BF38" s="47"/>
      <c r="BG38" s="13"/>
      <c r="BH38" s="85"/>
      <c r="BI38" s="3"/>
      <c r="BJ38" s="56"/>
      <c r="BK38" s="51"/>
      <c r="BL38" s="47"/>
      <c r="BM38" s="13"/>
      <c r="BN38" s="85"/>
      <c r="BO38" s="3"/>
      <c r="BP38" s="56"/>
      <c r="BQ38" s="51"/>
      <c r="BR38" s="47"/>
      <c r="BS38" s="13"/>
      <c r="BT38" s="85"/>
      <c r="BU38" s="3"/>
      <c r="BV38" s="56"/>
      <c r="BW38" s="51"/>
      <c r="BX38" s="47"/>
      <c r="BY38" s="13"/>
      <c r="BZ38" s="85"/>
      <c r="CA38" s="3"/>
      <c r="CB38" s="56"/>
      <c r="CC38" s="51"/>
      <c r="CD38" s="47"/>
      <c r="CE38" s="13"/>
      <c r="CF38" s="85"/>
      <c r="CG38" s="3"/>
      <c r="CH38" s="56"/>
      <c r="CI38" s="51"/>
      <c r="CJ38" s="47"/>
      <c r="CK38" s="13"/>
      <c r="CL38" s="85"/>
      <c r="CM38" s="3"/>
      <c r="CN38" s="56"/>
      <c r="CO38" s="51"/>
      <c r="CP38" s="47"/>
      <c r="CQ38" s="13"/>
      <c r="CR38" s="85"/>
      <c r="CS38" s="3"/>
      <c r="CT38" s="56"/>
      <c r="CU38" s="51"/>
      <c r="CV38" s="47"/>
      <c r="CW38" s="13"/>
      <c r="CX38" s="85"/>
      <c r="CY38" s="3"/>
      <c r="CZ38" s="56"/>
      <c r="DA38" s="51"/>
      <c r="DB38" s="47"/>
      <c r="DC38" s="13"/>
      <c r="DD38" s="85"/>
    </row>
    <row r="39" spans="1:108" x14ac:dyDescent="0.25">
      <c r="A39" s="3" t="s">
        <v>203</v>
      </c>
      <c r="B39" s="56">
        <v>4</v>
      </c>
      <c r="C39" s="51">
        <v>11</v>
      </c>
      <c r="D39" s="47">
        <v>6</v>
      </c>
      <c r="E39" s="13">
        <v>15</v>
      </c>
      <c r="F39" s="85">
        <f t="shared" si="40"/>
        <v>40</v>
      </c>
      <c r="G39" s="114"/>
      <c r="H39" s="56">
        <v>4</v>
      </c>
      <c r="I39" s="51">
        <v>11</v>
      </c>
      <c r="J39" s="47">
        <v>5</v>
      </c>
      <c r="K39" s="13">
        <v>10</v>
      </c>
      <c r="L39" s="85">
        <f t="shared" si="39"/>
        <v>50</v>
      </c>
      <c r="M39" s="3" t="s">
        <v>303</v>
      </c>
      <c r="N39" s="68">
        <v>1</v>
      </c>
      <c r="O39" s="51">
        <v>15</v>
      </c>
      <c r="P39" s="47">
        <v>9</v>
      </c>
      <c r="Q39" s="13">
        <v>10</v>
      </c>
      <c r="R39" s="85">
        <f t="shared" si="41"/>
        <v>90</v>
      </c>
      <c r="S39" s="3" t="s">
        <v>227</v>
      </c>
      <c r="T39" s="56">
        <v>9</v>
      </c>
      <c r="U39" s="51">
        <v>6</v>
      </c>
      <c r="V39" s="47">
        <v>3</v>
      </c>
      <c r="W39" s="13">
        <v>15</v>
      </c>
      <c r="X39" s="85">
        <f t="shared" si="42"/>
        <v>20</v>
      </c>
      <c r="Z39" s="56"/>
      <c r="AA39" s="51"/>
      <c r="AB39" s="64"/>
      <c r="AC39" s="13"/>
      <c r="AD39" s="85"/>
      <c r="AE39" s="3"/>
      <c r="AF39" s="56"/>
      <c r="AG39" s="51"/>
      <c r="AH39" s="47"/>
      <c r="AI39" s="13"/>
      <c r="AJ39" s="85"/>
      <c r="AL39" s="58"/>
      <c r="AM39" s="10"/>
      <c r="AN39" s="10"/>
      <c r="AO39" s="47"/>
      <c r="AP39" s="84"/>
      <c r="AR39" s="58"/>
      <c r="AS39" s="10"/>
      <c r="AT39" s="10"/>
      <c r="AU39" s="47"/>
      <c r="AV39" s="84"/>
      <c r="AW39" s="3"/>
      <c r="AX39" s="56"/>
      <c r="AY39" s="51"/>
      <c r="AZ39" s="47"/>
      <c r="BA39" s="13"/>
      <c r="BB39" s="85"/>
      <c r="BC39" s="3"/>
      <c r="BD39" s="56"/>
      <c r="BE39" s="51"/>
      <c r="BF39" s="47"/>
      <c r="BG39" s="13"/>
      <c r="BH39" s="85"/>
      <c r="BI39" s="3"/>
      <c r="BJ39" s="56"/>
      <c r="BK39" s="51"/>
      <c r="BL39" s="64"/>
      <c r="BM39" s="47"/>
      <c r="BN39" s="84"/>
      <c r="BO39" s="3"/>
      <c r="BP39" s="56"/>
      <c r="BQ39" s="51"/>
      <c r="BR39" s="47"/>
      <c r="BS39" s="13"/>
      <c r="BT39" s="85"/>
      <c r="BU39" s="3"/>
      <c r="BV39" s="56"/>
      <c r="BW39" s="51"/>
      <c r="BX39" s="64"/>
      <c r="BY39" s="47"/>
      <c r="BZ39" s="84"/>
      <c r="CA39" s="3"/>
      <c r="CB39" s="56"/>
      <c r="CC39" s="51"/>
      <c r="CD39" s="47"/>
      <c r="CE39" s="13"/>
      <c r="CF39" s="85"/>
      <c r="CG39" s="3"/>
      <c r="CH39" s="56"/>
      <c r="CI39" s="51"/>
      <c r="CJ39" s="64"/>
      <c r="CK39" s="47"/>
      <c r="CL39" s="84"/>
      <c r="CM39" s="3"/>
      <c r="CN39" s="56"/>
      <c r="CO39" s="51"/>
      <c r="CP39" s="47"/>
      <c r="CQ39" s="13"/>
      <c r="CR39" s="85"/>
      <c r="CS39" s="3"/>
      <c r="CT39" s="56"/>
      <c r="CU39" s="51"/>
      <c r="CV39" s="64"/>
      <c r="CW39" s="47"/>
      <c r="CX39" s="84"/>
      <c r="CY39" s="3"/>
      <c r="CZ39" s="56"/>
      <c r="DA39" s="51"/>
      <c r="DB39" s="47"/>
      <c r="DC39" s="13"/>
      <c r="DD39" s="85"/>
    </row>
    <row r="40" spans="1:108" x14ac:dyDescent="0.25">
      <c r="A40" s="3"/>
      <c r="B40" s="70">
        <v>3</v>
      </c>
      <c r="C40" s="51">
        <v>12</v>
      </c>
      <c r="D40" s="47">
        <v>6</v>
      </c>
      <c r="E40" s="13">
        <v>10</v>
      </c>
      <c r="F40" s="85">
        <f t="shared" si="40"/>
        <v>60</v>
      </c>
      <c r="G40" s="114"/>
      <c r="H40" s="56">
        <v>4</v>
      </c>
      <c r="I40" s="51">
        <v>11</v>
      </c>
      <c r="J40" s="47">
        <v>11</v>
      </c>
      <c r="K40" s="13">
        <v>20</v>
      </c>
      <c r="L40" s="85">
        <f t="shared" ref="L40:L42" si="43">ROUND(J40/K40*100,1)</f>
        <v>55</v>
      </c>
      <c r="M40" s="3" t="s">
        <v>302</v>
      </c>
      <c r="N40" s="68">
        <v>1</v>
      </c>
      <c r="O40" s="51">
        <v>15</v>
      </c>
      <c r="P40" s="47">
        <v>13</v>
      </c>
      <c r="Q40" s="13">
        <v>20</v>
      </c>
      <c r="R40" s="85">
        <f t="shared" si="41"/>
        <v>65</v>
      </c>
      <c r="S40" s="3" t="s">
        <v>206</v>
      </c>
      <c r="T40" s="68">
        <v>1</v>
      </c>
      <c r="U40" s="51">
        <v>15</v>
      </c>
      <c r="V40" s="47">
        <v>9</v>
      </c>
      <c r="W40" s="13">
        <v>20</v>
      </c>
      <c r="X40" s="85">
        <f t="shared" si="42"/>
        <v>45</v>
      </c>
      <c r="Z40" s="56"/>
      <c r="AA40" s="51"/>
      <c r="AB40" s="64"/>
      <c r="AC40" s="13"/>
      <c r="AD40" s="85"/>
      <c r="AE40" s="3"/>
      <c r="AF40" s="56"/>
      <c r="AG40" s="51"/>
      <c r="AH40" s="47"/>
      <c r="AI40" s="13"/>
      <c r="AJ40" s="85"/>
      <c r="AL40" s="58"/>
      <c r="AM40" s="10"/>
      <c r="AN40" s="10"/>
      <c r="AO40" s="47"/>
      <c r="AP40" s="84"/>
      <c r="AR40" s="58"/>
      <c r="AS40" s="10"/>
      <c r="AT40" s="10"/>
      <c r="AU40" s="47"/>
      <c r="AV40" s="84"/>
      <c r="AW40" s="3"/>
      <c r="AX40" s="56"/>
      <c r="AY40" s="51"/>
      <c r="AZ40" s="47"/>
      <c r="BA40" s="13"/>
      <c r="BB40" s="85"/>
      <c r="BC40" s="3"/>
      <c r="BD40" s="56"/>
      <c r="BE40" s="51"/>
      <c r="BF40" s="47"/>
      <c r="BG40" s="13"/>
      <c r="BH40" s="85"/>
      <c r="BI40" s="3"/>
      <c r="BJ40" s="56"/>
      <c r="BK40" s="51"/>
      <c r="BL40" s="47"/>
      <c r="BM40" s="13"/>
      <c r="BN40" s="85"/>
      <c r="BO40" s="3"/>
      <c r="BP40" s="56"/>
      <c r="BQ40" s="51"/>
      <c r="BR40" s="47"/>
      <c r="BS40" s="13"/>
      <c r="BT40" s="85"/>
      <c r="BU40" s="3"/>
      <c r="BV40" s="56"/>
      <c r="BW40" s="51"/>
      <c r="BX40" s="47"/>
      <c r="BY40" s="13"/>
      <c r="BZ40" s="85"/>
      <c r="CA40" s="3"/>
      <c r="CB40" s="56"/>
      <c r="CC40" s="51"/>
      <c r="CD40" s="47"/>
      <c r="CE40" s="13"/>
      <c r="CF40" s="85"/>
      <c r="CG40" s="3"/>
      <c r="CH40" s="56"/>
      <c r="CI40" s="51"/>
      <c r="CJ40" s="47"/>
      <c r="CK40" s="13"/>
      <c r="CL40" s="85"/>
      <c r="CM40" s="3"/>
      <c r="CN40" s="56"/>
      <c r="CO40" s="51"/>
      <c r="CP40" s="47"/>
      <c r="CQ40" s="13"/>
      <c r="CR40" s="85"/>
      <c r="CS40" s="3"/>
      <c r="CT40" s="56"/>
      <c r="CU40" s="51"/>
      <c r="CV40" s="47"/>
      <c r="CW40" s="13"/>
      <c r="CX40" s="85"/>
      <c r="CY40" s="3"/>
      <c r="CZ40" s="56"/>
      <c r="DA40" s="51"/>
      <c r="DB40" s="47"/>
      <c r="DC40" s="13"/>
      <c r="DD40" s="85"/>
    </row>
    <row r="41" spans="1:108" x14ac:dyDescent="0.25">
      <c r="A41" s="3"/>
      <c r="B41" s="69">
        <v>2</v>
      </c>
      <c r="C41" s="51">
        <v>13</v>
      </c>
      <c r="D41" s="47">
        <v>9</v>
      </c>
      <c r="E41" s="13">
        <v>15</v>
      </c>
      <c r="F41" s="85">
        <f t="shared" ref="F41:F42" si="44">ROUND(D41/E41*100,1)</f>
        <v>60</v>
      </c>
      <c r="G41" s="3" t="s">
        <v>145</v>
      </c>
      <c r="H41" s="68">
        <v>1</v>
      </c>
      <c r="I41" s="51">
        <v>15</v>
      </c>
      <c r="J41" s="47">
        <v>10</v>
      </c>
      <c r="K41" s="13">
        <v>20</v>
      </c>
      <c r="L41" s="85">
        <f t="shared" si="43"/>
        <v>50</v>
      </c>
      <c r="M41" s="3" t="s">
        <v>266</v>
      </c>
      <c r="N41" s="68">
        <v>1</v>
      </c>
      <c r="O41" s="51">
        <v>15</v>
      </c>
      <c r="P41" s="47">
        <v>10</v>
      </c>
      <c r="Q41" s="13">
        <v>20</v>
      </c>
      <c r="R41" s="85">
        <f t="shared" si="41"/>
        <v>50</v>
      </c>
      <c r="S41" s="3" t="s">
        <v>245</v>
      </c>
      <c r="T41" s="56">
        <v>5</v>
      </c>
      <c r="U41" s="51">
        <v>10</v>
      </c>
      <c r="V41" s="47">
        <v>4</v>
      </c>
      <c r="W41" s="13">
        <v>10</v>
      </c>
      <c r="X41" s="85">
        <f t="shared" si="42"/>
        <v>40</v>
      </c>
      <c r="Z41" s="56"/>
      <c r="AA41" s="51"/>
      <c r="AB41" s="64"/>
      <c r="AC41" s="13"/>
      <c r="AD41" s="85"/>
      <c r="AE41" s="3"/>
      <c r="AF41" s="56"/>
      <c r="AG41" s="51"/>
      <c r="AH41" s="47"/>
      <c r="AI41" s="13"/>
      <c r="AJ41" s="85"/>
      <c r="AL41" s="58"/>
      <c r="AM41" s="10"/>
      <c r="AN41" s="10"/>
      <c r="AO41" s="47"/>
      <c r="AP41" s="84"/>
      <c r="AR41" s="58"/>
      <c r="AS41" s="10"/>
      <c r="AT41" s="10"/>
      <c r="AU41" s="47"/>
      <c r="AV41" s="84"/>
      <c r="AW41" s="3"/>
      <c r="AX41" s="56"/>
      <c r="AY41" s="51"/>
      <c r="AZ41" s="47"/>
      <c r="BA41" s="13"/>
      <c r="BB41" s="85"/>
      <c r="BC41" s="3"/>
      <c r="BD41" s="56"/>
      <c r="BE41" s="51"/>
      <c r="BF41" s="47"/>
      <c r="BG41" s="13"/>
      <c r="BH41" s="85"/>
      <c r="BI41" s="3"/>
      <c r="BJ41" s="56"/>
      <c r="BK41" s="51"/>
      <c r="BL41" s="47"/>
      <c r="BM41" s="13"/>
      <c r="BN41" s="85"/>
      <c r="BO41" s="3"/>
      <c r="BP41" s="56"/>
      <c r="BQ41" s="51"/>
      <c r="BR41" s="47"/>
      <c r="BS41" s="13"/>
      <c r="BT41" s="85"/>
      <c r="BU41" s="3"/>
      <c r="BV41" s="56"/>
      <c r="BW41" s="51"/>
      <c r="BX41" s="47"/>
      <c r="BY41" s="13"/>
      <c r="BZ41" s="85"/>
      <c r="CA41" s="3"/>
      <c r="CB41" s="56"/>
      <c r="CC41" s="51"/>
      <c r="CD41" s="47"/>
      <c r="CE41" s="13"/>
      <c r="CF41" s="85"/>
      <c r="CG41" s="3"/>
      <c r="CH41" s="56"/>
      <c r="CI41" s="51"/>
      <c r="CJ41" s="47"/>
      <c r="CK41" s="13"/>
      <c r="CL41" s="85"/>
      <c r="CM41" s="3"/>
      <c r="CN41" s="56"/>
      <c r="CO41" s="51"/>
      <c r="CP41" s="47"/>
      <c r="CQ41" s="13"/>
      <c r="CR41" s="85"/>
      <c r="CS41" s="3"/>
      <c r="CT41" s="56"/>
      <c r="CU41" s="51"/>
      <c r="CV41" s="47"/>
      <c r="CW41" s="13"/>
      <c r="CX41" s="85"/>
      <c r="CY41" s="3"/>
      <c r="CZ41" s="56"/>
      <c r="DA41" s="51"/>
      <c r="DB41" s="47"/>
      <c r="DC41" s="13"/>
      <c r="DD41" s="85"/>
    </row>
    <row r="42" spans="1:108" x14ac:dyDescent="0.25">
      <c r="A42" s="3" t="s">
        <v>297</v>
      </c>
      <c r="B42" s="69">
        <v>2</v>
      </c>
      <c r="C42" s="51">
        <v>13</v>
      </c>
      <c r="D42" s="47">
        <v>4</v>
      </c>
      <c r="E42" s="13">
        <v>10</v>
      </c>
      <c r="F42" s="85">
        <f t="shared" si="44"/>
        <v>40</v>
      </c>
      <c r="G42" s="114"/>
      <c r="H42" s="68">
        <v>1</v>
      </c>
      <c r="I42" s="51">
        <v>15</v>
      </c>
      <c r="J42" s="47">
        <v>7</v>
      </c>
      <c r="K42" s="13">
        <v>10</v>
      </c>
      <c r="L42" s="85">
        <f t="shared" si="43"/>
        <v>70</v>
      </c>
      <c r="M42" s="3" t="s">
        <v>307</v>
      </c>
      <c r="N42" s="69">
        <v>2</v>
      </c>
      <c r="O42" s="51">
        <v>13</v>
      </c>
      <c r="P42" s="47">
        <v>8</v>
      </c>
      <c r="Q42" s="13">
        <v>20</v>
      </c>
      <c r="R42" s="85">
        <f t="shared" si="41"/>
        <v>40</v>
      </c>
      <c r="S42" s="3"/>
      <c r="T42" s="68">
        <v>1</v>
      </c>
      <c r="U42" s="51">
        <v>15</v>
      </c>
      <c r="V42" s="47">
        <v>18</v>
      </c>
      <c r="W42" s="13">
        <v>20</v>
      </c>
      <c r="X42" s="85">
        <f t="shared" ref="X42:X43" si="45">ROUND(V42/W42*100,1)</f>
        <v>90</v>
      </c>
      <c r="Z42" s="56"/>
      <c r="AA42" s="51"/>
      <c r="AB42" s="64"/>
      <c r="AC42" s="13"/>
      <c r="AD42" s="85"/>
      <c r="AE42" s="3"/>
      <c r="AF42" s="56"/>
      <c r="AG42" s="51"/>
      <c r="AH42" s="47"/>
      <c r="AI42" s="13"/>
      <c r="AJ42" s="85"/>
      <c r="AL42" s="58"/>
      <c r="AM42" s="10"/>
      <c r="AN42" s="10"/>
      <c r="AO42" s="47"/>
      <c r="AP42" s="84"/>
      <c r="AR42" s="58"/>
      <c r="AS42" s="10"/>
      <c r="AT42" s="10"/>
      <c r="AU42" s="47"/>
      <c r="AV42" s="84"/>
      <c r="AW42" s="3"/>
      <c r="AX42" s="56"/>
      <c r="AY42" s="51"/>
      <c r="AZ42" s="47"/>
      <c r="BA42" s="13"/>
      <c r="BB42" s="85"/>
      <c r="BC42" s="3"/>
      <c r="BD42" s="56"/>
      <c r="BE42" s="51"/>
      <c r="BF42" s="47"/>
      <c r="BG42" s="13"/>
      <c r="BH42" s="85"/>
      <c r="BI42" s="3"/>
      <c r="BJ42" s="56"/>
      <c r="BK42" s="51"/>
      <c r="BL42" s="47"/>
      <c r="BM42" s="13"/>
      <c r="BN42" s="85"/>
      <c r="BO42" s="3"/>
      <c r="BP42" s="56"/>
      <c r="BQ42" s="51"/>
      <c r="BR42" s="47"/>
      <c r="BS42" s="13"/>
      <c r="BT42" s="85"/>
      <c r="BU42" s="3"/>
      <c r="BV42" s="56"/>
      <c r="BW42" s="51"/>
      <c r="BX42" s="47"/>
      <c r="BY42" s="13"/>
      <c r="BZ42" s="85"/>
      <c r="CA42" s="3"/>
      <c r="CB42" s="56"/>
      <c r="CC42" s="51"/>
      <c r="CD42" s="47"/>
      <c r="CE42" s="13"/>
      <c r="CF42" s="85"/>
      <c r="CG42" s="3"/>
      <c r="CH42" s="56"/>
      <c r="CI42" s="51"/>
      <c r="CJ42" s="47"/>
      <c r="CK42" s="13"/>
      <c r="CL42" s="85"/>
      <c r="CM42" s="3"/>
      <c r="CN42" s="56"/>
      <c r="CO42" s="51"/>
      <c r="CP42" s="47"/>
      <c r="CQ42" s="13"/>
      <c r="CR42" s="85"/>
      <c r="CS42" s="3"/>
      <c r="CT42" s="56"/>
      <c r="CU42" s="51"/>
      <c r="CV42" s="47"/>
      <c r="CW42" s="13"/>
      <c r="CX42" s="85"/>
      <c r="CY42" s="3"/>
      <c r="CZ42" s="56"/>
      <c r="DA42" s="51"/>
      <c r="DB42" s="47"/>
      <c r="DC42" s="13"/>
      <c r="DD42" s="85"/>
    </row>
    <row r="43" spans="1:108" x14ac:dyDescent="0.25">
      <c r="A43" s="3"/>
      <c r="B43" s="68">
        <v>1</v>
      </c>
      <c r="C43" s="51">
        <v>15</v>
      </c>
      <c r="D43" s="47">
        <v>13</v>
      </c>
      <c r="E43" s="13">
        <v>20</v>
      </c>
      <c r="F43" s="85">
        <f t="shared" ref="F43:F45" si="46">ROUND(D43/E43*100,1)</f>
        <v>65</v>
      </c>
      <c r="G43" s="114"/>
      <c r="H43" s="70">
        <v>3</v>
      </c>
      <c r="I43" s="51">
        <v>12</v>
      </c>
      <c r="J43" s="47">
        <v>9</v>
      </c>
      <c r="K43" s="13">
        <v>20</v>
      </c>
      <c r="L43" s="85">
        <f t="shared" ref="L43" si="47">ROUND(J43/K43*100,1)</f>
        <v>45</v>
      </c>
      <c r="M43" s="3" t="s">
        <v>349</v>
      </c>
      <c r="N43" s="68">
        <v>1</v>
      </c>
      <c r="O43" s="51">
        <v>15</v>
      </c>
      <c r="P43" s="47">
        <v>14</v>
      </c>
      <c r="Q43" s="13">
        <v>20</v>
      </c>
      <c r="R43" s="85">
        <f t="shared" si="41"/>
        <v>70</v>
      </c>
      <c r="S43" s="3" t="s">
        <v>146</v>
      </c>
      <c r="T43" s="56">
        <v>5</v>
      </c>
      <c r="U43" s="51">
        <v>10</v>
      </c>
      <c r="V43" s="47">
        <v>4</v>
      </c>
      <c r="W43" s="13">
        <v>20</v>
      </c>
      <c r="X43" s="85">
        <f t="shared" si="45"/>
        <v>20</v>
      </c>
      <c r="Z43" s="56"/>
      <c r="AA43" s="51"/>
      <c r="AB43" s="64"/>
      <c r="AC43" s="13"/>
      <c r="AD43" s="85"/>
      <c r="AE43" s="3"/>
      <c r="AF43" s="56"/>
      <c r="AG43" s="51"/>
      <c r="AH43" s="47"/>
      <c r="AI43" s="13"/>
      <c r="AJ43" s="85"/>
      <c r="AL43" s="58"/>
      <c r="AM43" s="10"/>
      <c r="AN43" s="10"/>
      <c r="AO43" s="47"/>
      <c r="AP43" s="84"/>
      <c r="AR43" s="58"/>
      <c r="AS43" s="10"/>
      <c r="AT43" s="10"/>
      <c r="AU43" s="47"/>
      <c r="AV43" s="84"/>
      <c r="AW43" s="3"/>
      <c r="AX43" s="56"/>
      <c r="AY43" s="51"/>
      <c r="AZ43" s="47"/>
      <c r="BA43" s="13"/>
      <c r="BB43" s="85"/>
      <c r="BC43" s="3"/>
      <c r="BD43" s="56"/>
      <c r="BE43" s="51"/>
      <c r="BF43" s="47"/>
      <c r="BG43" s="13"/>
      <c r="BH43" s="85"/>
      <c r="BJ43" s="58"/>
      <c r="BK43" s="10"/>
      <c r="BL43" s="10"/>
      <c r="BM43" s="47"/>
      <c r="BN43" s="84"/>
      <c r="BO43" s="3"/>
      <c r="BP43" s="56"/>
      <c r="BQ43" s="51"/>
      <c r="BR43" s="47"/>
      <c r="BS43" s="13"/>
      <c r="BT43" s="85"/>
      <c r="BV43" s="58"/>
      <c r="BW43" s="10"/>
      <c r="BX43" s="10"/>
      <c r="BY43" s="47"/>
      <c r="BZ43" s="84"/>
      <c r="CA43" s="3"/>
      <c r="CB43" s="56"/>
      <c r="CC43" s="51"/>
      <c r="CD43" s="47"/>
      <c r="CE43" s="13"/>
      <c r="CF43" s="85"/>
      <c r="CH43" s="58"/>
      <c r="CI43" s="10"/>
      <c r="CJ43" s="10"/>
      <c r="CK43" s="47"/>
      <c r="CL43" s="84"/>
      <c r="CM43" s="3"/>
      <c r="CN43" s="56"/>
      <c r="CO43" s="51"/>
      <c r="CP43" s="47"/>
      <c r="CQ43" s="13"/>
      <c r="CR43" s="85"/>
      <c r="CT43" s="58"/>
      <c r="CU43" s="10"/>
      <c r="CV43" s="10"/>
      <c r="CW43" s="47"/>
      <c r="CX43" s="84"/>
      <c r="CY43" s="3"/>
      <c r="CZ43" s="56"/>
      <c r="DA43" s="51"/>
      <c r="DB43" s="47"/>
      <c r="DC43" s="13"/>
      <c r="DD43" s="85"/>
    </row>
    <row r="44" spans="1:108" x14ac:dyDescent="0.25">
      <c r="A44" s="3" t="s">
        <v>269</v>
      </c>
      <c r="B44" s="56">
        <v>4</v>
      </c>
      <c r="C44" s="51">
        <v>11</v>
      </c>
      <c r="D44" s="47">
        <v>8</v>
      </c>
      <c r="E44" s="13">
        <v>20</v>
      </c>
      <c r="F44" s="85">
        <f t="shared" si="46"/>
        <v>40</v>
      </c>
      <c r="G44" s="114" t="s">
        <v>99</v>
      </c>
      <c r="H44" s="56">
        <v>4</v>
      </c>
      <c r="I44" s="51">
        <v>11</v>
      </c>
      <c r="J44" s="47">
        <v>14</v>
      </c>
      <c r="K44" s="13">
        <v>20</v>
      </c>
      <c r="L44" s="85">
        <f t="shared" ref="L44:L50" si="48">ROUND(J44/K44*100,1)</f>
        <v>70</v>
      </c>
      <c r="M44" s="3" t="s">
        <v>334</v>
      </c>
      <c r="N44" s="70">
        <v>3</v>
      </c>
      <c r="O44" s="51">
        <v>12</v>
      </c>
      <c r="P44" s="47">
        <v>6</v>
      </c>
      <c r="Q44" s="13">
        <v>10</v>
      </c>
      <c r="R44" s="85">
        <f t="shared" ref="R44:R46" si="49">ROUND(P44/Q44*100,1)</f>
        <v>60</v>
      </c>
      <c r="S44" s="3"/>
      <c r="T44" s="56"/>
      <c r="U44" s="51"/>
      <c r="V44" s="47"/>
      <c r="W44" s="13"/>
      <c r="X44" s="85"/>
      <c r="Z44" s="56"/>
      <c r="AA44" s="51"/>
      <c r="AB44" s="64"/>
      <c r="AC44" s="47"/>
      <c r="AD44" s="85"/>
      <c r="AE44" s="3"/>
      <c r="AF44" s="56"/>
      <c r="AG44" s="51"/>
      <c r="AH44" s="47"/>
      <c r="AI44" s="13"/>
      <c r="AJ44" s="85"/>
      <c r="AL44" s="58"/>
      <c r="AM44" s="10"/>
      <c r="AN44" s="10"/>
      <c r="AO44" s="47"/>
      <c r="AP44" s="84"/>
      <c r="AR44" s="58"/>
      <c r="AS44" s="10"/>
      <c r="AT44" s="10"/>
      <c r="AU44" s="47"/>
      <c r="AV44" s="84"/>
      <c r="AW44" s="3"/>
      <c r="AX44" s="56"/>
      <c r="AY44" s="51"/>
      <c r="AZ44" s="47"/>
      <c r="BA44" s="13"/>
      <c r="BB44" s="85"/>
      <c r="BC44" s="3"/>
      <c r="BD44" s="56"/>
      <c r="BE44" s="51"/>
      <c r="BF44" s="47"/>
      <c r="BG44" s="13"/>
      <c r="BH44" s="85"/>
      <c r="BJ44" s="58"/>
      <c r="BK44" s="10"/>
      <c r="BL44" s="10"/>
      <c r="BM44" s="47"/>
      <c r="BN44" s="84"/>
      <c r="BO44" s="3"/>
      <c r="BP44" s="56"/>
      <c r="BQ44" s="51"/>
      <c r="BR44" s="47"/>
      <c r="BS44" s="13"/>
      <c r="BT44" s="85"/>
      <c r="BV44" s="58"/>
      <c r="BW44" s="10"/>
      <c r="BX44" s="10"/>
      <c r="BY44" s="47"/>
      <c r="BZ44" s="84"/>
      <c r="CA44" s="3"/>
      <c r="CB44" s="56"/>
      <c r="CC44" s="51"/>
      <c r="CD44" s="47"/>
      <c r="CE44" s="13"/>
      <c r="CF44" s="85"/>
      <c r="CH44" s="58"/>
      <c r="CI44" s="10"/>
      <c r="CJ44" s="10"/>
      <c r="CK44" s="47"/>
      <c r="CL44" s="84"/>
      <c r="CM44" s="3"/>
      <c r="CN44" s="56"/>
      <c r="CO44" s="51"/>
      <c r="CP44" s="47"/>
      <c r="CQ44" s="13"/>
      <c r="CR44" s="85"/>
      <c r="CT44" s="58"/>
      <c r="CU44" s="10"/>
      <c r="CV44" s="10"/>
      <c r="CW44" s="47"/>
      <c r="CX44" s="84"/>
      <c r="CY44" s="3"/>
      <c r="CZ44" s="56"/>
      <c r="DA44" s="51"/>
      <c r="DB44" s="47"/>
      <c r="DC44" s="13"/>
      <c r="DD44" s="85"/>
    </row>
    <row r="45" spans="1:108" x14ac:dyDescent="0.25">
      <c r="A45" s="3"/>
      <c r="B45" s="68">
        <v>1</v>
      </c>
      <c r="C45" s="51">
        <v>15</v>
      </c>
      <c r="D45" s="47">
        <v>3</v>
      </c>
      <c r="E45" s="13">
        <v>10</v>
      </c>
      <c r="F45" s="85">
        <f t="shared" si="46"/>
        <v>30</v>
      </c>
      <c r="G45" s="114" t="s">
        <v>292</v>
      </c>
      <c r="H45" s="68">
        <v>1</v>
      </c>
      <c r="I45" s="51">
        <v>15</v>
      </c>
      <c r="J45" s="47">
        <v>7</v>
      </c>
      <c r="K45" s="13">
        <v>20</v>
      </c>
      <c r="L45" s="85">
        <f t="shared" si="48"/>
        <v>35</v>
      </c>
      <c r="M45" s="3" t="s">
        <v>335</v>
      </c>
      <c r="N45" s="56">
        <v>4</v>
      </c>
      <c r="O45" s="51">
        <v>11</v>
      </c>
      <c r="P45" s="47">
        <v>3</v>
      </c>
      <c r="Q45" s="13">
        <v>10</v>
      </c>
      <c r="R45" s="85">
        <f t="shared" si="49"/>
        <v>30</v>
      </c>
      <c r="S45" s="3"/>
      <c r="T45" s="56"/>
      <c r="U45" s="51"/>
      <c r="V45" s="47"/>
      <c r="W45" s="13"/>
      <c r="X45" s="85"/>
      <c r="Z45" s="58"/>
      <c r="AA45" s="10"/>
      <c r="AB45" s="10"/>
      <c r="AC45" s="47"/>
      <c r="AD45" s="85"/>
      <c r="AE45" s="3"/>
      <c r="AF45" s="56"/>
      <c r="AG45" s="51"/>
      <c r="AH45" s="47"/>
      <c r="AI45" s="13"/>
      <c r="AJ45" s="85"/>
      <c r="AL45" s="58"/>
      <c r="AM45" s="10"/>
      <c r="AN45" s="10"/>
      <c r="AO45" s="47"/>
      <c r="AP45" s="84"/>
      <c r="AR45" s="58"/>
      <c r="AS45" s="10"/>
      <c r="AT45" s="10"/>
      <c r="AU45" s="47"/>
      <c r="AV45" s="84"/>
      <c r="AW45" s="3"/>
      <c r="AX45" s="56"/>
      <c r="AY45" s="51"/>
      <c r="AZ45" s="47"/>
      <c r="BA45" s="13"/>
      <c r="BB45" s="85"/>
      <c r="BC45" s="3"/>
      <c r="BD45" s="56"/>
      <c r="BE45" s="51"/>
      <c r="BF45" s="47"/>
      <c r="BG45" s="13"/>
      <c r="BH45" s="85"/>
      <c r="BJ45" s="58"/>
      <c r="BK45" s="10"/>
      <c r="BL45" s="10"/>
      <c r="BM45" s="47"/>
      <c r="BN45" s="84"/>
      <c r="BO45" s="3"/>
      <c r="BP45" s="56"/>
      <c r="BQ45" s="51"/>
      <c r="BR45" s="47"/>
      <c r="BS45" s="13"/>
      <c r="BT45" s="85"/>
      <c r="BV45" s="58"/>
      <c r="BW45" s="10"/>
      <c r="BX45" s="10"/>
      <c r="BY45" s="47"/>
      <c r="BZ45" s="84"/>
      <c r="CA45" s="3"/>
      <c r="CB45" s="56"/>
      <c r="CC45" s="51"/>
      <c r="CD45" s="47"/>
      <c r="CE45" s="13"/>
      <c r="CF45" s="85"/>
      <c r="CH45" s="58"/>
      <c r="CI45" s="10"/>
      <c r="CJ45" s="10"/>
      <c r="CK45" s="47"/>
      <c r="CL45" s="84"/>
      <c r="CM45" s="3"/>
      <c r="CN45" s="56"/>
      <c r="CO45" s="51"/>
      <c r="CP45" s="47"/>
      <c r="CQ45" s="13"/>
      <c r="CR45" s="85"/>
      <c r="CT45" s="58"/>
      <c r="CU45" s="10"/>
      <c r="CV45" s="10"/>
      <c r="CW45" s="47"/>
      <c r="CX45" s="84"/>
      <c r="CY45" s="3"/>
      <c r="CZ45" s="56"/>
      <c r="DA45" s="51"/>
      <c r="DB45" s="47"/>
      <c r="DC45" s="13"/>
      <c r="DD45" s="85"/>
    </row>
    <row r="46" spans="1:108" x14ac:dyDescent="0.25">
      <c r="A46" s="3"/>
      <c r="B46" s="69">
        <v>2</v>
      </c>
      <c r="C46" s="51">
        <v>13</v>
      </c>
      <c r="D46" s="47">
        <v>8</v>
      </c>
      <c r="E46" s="13">
        <v>20</v>
      </c>
      <c r="F46" s="85">
        <f t="shared" ref="F46:F47" si="50">ROUND(D46/E46*100,1)</f>
        <v>40</v>
      </c>
      <c r="G46" s="114"/>
      <c r="H46" s="70">
        <v>3</v>
      </c>
      <c r="I46" s="51">
        <v>12</v>
      </c>
      <c r="J46" s="47">
        <v>6</v>
      </c>
      <c r="K46" s="13">
        <v>10</v>
      </c>
      <c r="L46" s="85">
        <f t="shared" si="48"/>
        <v>60</v>
      </c>
      <c r="M46" s="3" t="s">
        <v>336</v>
      </c>
      <c r="N46" s="56">
        <v>5</v>
      </c>
      <c r="O46" s="51">
        <v>10</v>
      </c>
      <c r="P46" s="47">
        <v>5</v>
      </c>
      <c r="Q46" s="13">
        <v>10</v>
      </c>
      <c r="R46" s="85">
        <f t="shared" si="49"/>
        <v>50</v>
      </c>
      <c r="S46" s="3"/>
      <c r="T46" s="56"/>
      <c r="U46" s="51"/>
      <c r="V46" s="47"/>
      <c r="W46" s="13"/>
      <c r="X46" s="85"/>
      <c r="Z46" s="58"/>
      <c r="AA46" s="10"/>
      <c r="AB46" s="10"/>
      <c r="AC46" s="47"/>
      <c r="AD46" s="85"/>
      <c r="AE46" s="3"/>
      <c r="AF46" s="56"/>
      <c r="AG46" s="51"/>
      <c r="AH46" s="47"/>
      <c r="AI46" s="13"/>
      <c r="AJ46" s="85"/>
      <c r="AL46" s="58"/>
      <c r="AM46" s="10"/>
      <c r="AN46" s="10"/>
      <c r="AO46" s="47"/>
      <c r="AP46" s="84"/>
      <c r="AR46" s="58"/>
      <c r="AS46" s="10"/>
      <c r="AT46" s="10"/>
      <c r="AU46" s="47"/>
      <c r="AV46" s="84"/>
      <c r="AW46" s="3"/>
      <c r="AX46" s="56"/>
      <c r="AY46" s="51"/>
      <c r="AZ46" s="47"/>
      <c r="BA46" s="13"/>
      <c r="BB46" s="85"/>
      <c r="BC46" s="3"/>
      <c r="BD46" s="56"/>
      <c r="BE46" s="51"/>
      <c r="BF46" s="47"/>
      <c r="BG46" s="13"/>
      <c r="BH46" s="85"/>
      <c r="BJ46" s="58"/>
      <c r="BK46" s="10"/>
      <c r="BL46" s="10"/>
      <c r="BM46" s="47"/>
      <c r="BN46" s="84"/>
      <c r="BO46" s="3"/>
      <c r="BP46" s="56"/>
      <c r="BQ46" s="51"/>
      <c r="BR46" s="47"/>
      <c r="BS46" s="13"/>
      <c r="BT46" s="85"/>
      <c r="BV46" s="58"/>
      <c r="BW46" s="10"/>
      <c r="BX46" s="10"/>
      <c r="BY46" s="47"/>
      <c r="BZ46" s="84"/>
      <c r="CA46" s="3"/>
      <c r="CB46" s="56"/>
      <c r="CC46" s="51"/>
      <c r="CD46" s="47"/>
      <c r="CE46" s="13"/>
      <c r="CF46" s="85"/>
      <c r="CH46" s="58"/>
      <c r="CI46" s="10"/>
      <c r="CJ46" s="10"/>
      <c r="CK46" s="47"/>
      <c r="CL46" s="84"/>
      <c r="CM46" s="3"/>
      <c r="CN46" s="56"/>
      <c r="CO46" s="51"/>
      <c r="CP46" s="47"/>
      <c r="CQ46" s="13"/>
      <c r="CR46" s="85"/>
      <c r="CT46" s="58"/>
      <c r="CU46" s="10"/>
      <c r="CV46" s="10"/>
      <c r="CW46" s="47"/>
      <c r="CX46" s="84"/>
      <c r="CY46" s="3"/>
      <c r="CZ46" s="56"/>
      <c r="DA46" s="51"/>
      <c r="DB46" s="47"/>
      <c r="DC46" s="13"/>
      <c r="DD46" s="85"/>
    </row>
    <row r="47" spans="1:108" x14ac:dyDescent="0.25">
      <c r="A47" s="3" t="s">
        <v>332</v>
      </c>
      <c r="B47" s="56">
        <v>4</v>
      </c>
      <c r="C47" s="51">
        <v>11</v>
      </c>
      <c r="D47" s="47">
        <v>4</v>
      </c>
      <c r="E47" s="13">
        <v>10</v>
      </c>
      <c r="F47" s="85">
        <f t="shared" si="50"/>
        <v>40</v>
      </c>
      <c r="G47" s="114" t="s">
        <v>291</v>
      </c>
      <c r="H47" s="70">
        <v>3</v>
      </c>
      <c r="I47" s="51">
        <v>12</v>
      </c>
      <c r="J47" s="47">
        <v>14</v>
      </c>
      <c r="K47" s="13">
        <v>20</v>
      </c>
      <c r="L47" s="85">
        <f t="shared" si="48"/>
        <v>70</v>
      </c>
      <c r="M47" s="3"/>
      <c r="N47" s="56"/>
      <c r="O47" s="51"/>
      <c r="P47" s="47"/>
      <c r="Q47" s="13"/>
      <c r="R47" s="85"/>
      <c r="S47" s="3"/>
      <c r="T47" s="56"/>
      <c r="U47" s="51"/>
      <c r="V47" s="47"/>
      <c r="W47" s="13"/>
      <c r="X47" s="85"/>
      <c r="Z47" s="58"/>
      <c r="AA47" s="10"/>
      <c r="AB47" s="10"/>
      <c r="AC47" s="47"/>
      <c r="AD47" s="85"/>
      <c r="AE47" s="3"/>
      <c r="AF47" s="56"/>
      <c r="AG47" s="51"/>
      <c r="AH47" s="47"/>
      <c r="AI47" s="13"/>
      <c r="AJ47" s="85"/>
      <c r="AL47" s="58"/>
      <c r="AM47" s="10"/>
      <c r="AN47" s="10"/>
      <c r="AO47" s="47"/>
      <c r="AP47" s="84"/>
      <c r="AR47" s="58"/>
      <c r="AS47" s="10"/>
      <c r="AT47" s="10"/>
      <c r="AU47" s="47"/>
      <c r="AV47" s="84"/>
      <c r="AW47" s="3"/>
      <c r="AX47" s="56"/>
      <c r="AY47" s="51"/>
      <c r="AZ47" s="64"/>
      <c r="BA47" s="47"/>
      <c r="BB47" s="84"/>
      <c r="BC47" s="3"/>
      <c r="BD47" s="56"/>
      <c r="BE47" s="51"/>
      <c r="BF47" s="47"/>
      <c r="BG47" s="13"/>
      <c r="BH47" s="85"/>
      <c r="BJ47" s="58"/>
      <c r="BK47" s="10"/>
      <c r="BL47" s="10"/>
      <c r="BM47" s="47"/>
      <c r="BN47" s="84"/>
      <c r="BO47" s="3"/>
      <c r="BP47" s="56"/>
      <c r="BQ47" s="51"/>
      <c r="BR47" s="47"/>
      <c r="BS47" s="13"/>
      <c r="BT47" s="85"/>
      <c r="BV47" s="58"/>
      <c r="BW47" s="10"/>
      <c r="BX47" s="10"/>
      <c r="BY47" s="47"/>
      <c r="BZ47" s="84"/>
      <c r="CA47" s="3"/>
      <c r="CB47" s="56"/>
      <c r="CC47" s="51"/>
      <c r="CD47" s="47"/>
      <c r="CE47" s="13"/>
      <c r="CF47" s="85"/>
      <c r="CH47" s="58"/>
      <c r="CI47" s="10"/>
      <c r="CJ47" s="10"/>
      <c r="CK47" s="47"/>
      <c r="CL47" s="84"/>
      <c r="CM47" s="3"/>
      <c r="CN47" s="56"/>
      <c r="CO47" s="51"/>
      <c r="CP47" s="47"/>
      <c r="CQ47" s="13"/>
      <c r="CR47" s="85"/>
      <c r="CT47" s="58"/>
      <c r="CU47" s="10"/>
      <c r="CV47" s="10"/>
      <c r="CW47" s="47"/>
      <c r="CX47" s="84"/>
      <c r="CY47" s="3"/>
      <c r="CZ47" s="56"/>
      <c r="DA47" s="51"/>
      <c r="DB47" s="47"/>
      <c r="DC47" s="13"/>
      <c r="DD47" s="85"/>
    </row>
    <row r="48" spans="1:108" x14ac:dyDescent="0.25">
      <c r="A48" s="3"/>
      <c r="B48" s="56">
        <v>4</v>
      </c>
      <c r="C48" s="51">
        <v>11</v>
      </c>
      <c r="D48" s="47">
        <v>7</v>
      </c>
      <c r="E48" s="13">
        <v>20</v>
      </c>
      <c r="F48" s="85">
        <f t="shared" ref="F48:F51" si="51">ROUND(D48/E48*100,1)</f>
        <v>35</v>
      </c>
      <c r="G48" s="114"/>
      <c r="H48" s="69">
        <v>2</v>
      </c>
      <c r="I48" s="51">
        <v>13</v>
      </c>
      <c r="J48" s="47">
        <v>6</v>
      </c>
      <c r="K48" s="13">
        <v>10</v>
      </c>
      <c r="L48" s="85">
        <f t="shared" si="48"/>
        <v>60</v>
      </c>
      <c r="M48" s="3"/>
      <c r="N48" s="56"/>
      <c r="O48" s="51"/>
      <c r="P48" s="47"/>
      <c r="Q48" s="13"/>
      <c r="R48" s="85"/>
      <c r="S48" s="3"/>
      <c r="T48" s="56"/>
      <c r="U48" s="51"/>
      <c r="V48" s="47"/>
      <c r="W48" s="13"/>
      <c r="X48" s="85"/>
      <c r="Z48" s="58"/>
      <c r="AA48" s="10"/>
      <c r="AB48" s="10"/>
      <c r="AC48" s="47"/>
      <c r="AD48" s="13"/>
      <c r="AE48" s="3"/>
      <c r="AF48" s="56"/>
      <c r="AG48" s="51"/>
      <c r="AH48" s="47"/>
      <c r="AI48" s="13"/>
      <c r="AJ48" s="85"/>
      <c r="AL48" s="58"/>
      <c r="AM48" s="10"/>
      <c r="AN48" s="10"/>
      <c r="AO48" s="47"/>
      <c r="AP48" s="96"/>
      <c r="AR48" s="58"/>
      <c r="AS48" s="10"/>
      <c r="AT48" s="10"/>
      <c r="AU48" s="47"/>
      <c r="AV48" s="96"/>
      <c r="AW48" s="3"/>
      <c r="AX48" s="56"/>
      <c r="AY48" s="51"/>
      <c r="AZ48" s="64"/>
      <c r="BA48" s="47"/>
      <c r="BB48" s="84"/>
      <c r="BC48" s="114"/>
      <c r="BD48" s="56"/>
      <c r="BE48" s="51"/>
      <c r="BF48" s="47"/>
      <c r="BG48" s="13"/>
      <c r="BH48" s="85"/>
      <c r="BJ48" s="58"/>
      <c r="BK48" s="10"/>
      <c r="BL48" s="10"/>
      <c r="BM48" s="47"/>
      <c r="BN48" s="96"/>
      <c r="BO48" s="3"/>
      <c r="BP48" s="56"/>
      <c r="BQ48" s="51"/>
      <c r="BR48" s="47"/>
      <c r="BS48" s="13"/>
      <c r="BT48" s="85"/>
      <c r="BV48" s="58"/>
      <c r="BW48" s="10"/>
      <c r="BX48" s="10"/>
      <c r="BY48" s="47"/>
      <c r="BZ48" s="96"/>
      <c r="CA48" s="3"/>
      <c r="CB48" s="56"/>
      <c r="CC48" s="51"/>
      <c r="CD48" s="47"/>
      <c r="CE48" s="13"/>
      <c r="CF48" s="85"/>
      <c r="CH48" s="58"/>
      <c r="CI48" s="10"/>
      <c r="CJ48" s="10"/>
      <c r="CK48" s="47"/>
      <c r="CL48" s="96"/>
      <c r="CM48" s="3"/>
      <c r="CN48" s="56"/>
      <c r="CO48" s="51"/>
      <c r="CP48" s="47"/>
      <c r="CQ48" s="13"/>
      <c r="CR48" s="85"/>
      <c r="CT48" s="58"/>
      <c r="CU48" s="10"/>
      <c r="CV48" s="10"/>
      <c r="CW48" s="47"/>
      <c r="CX48" s="96"/>
      <c r="CY48" s="3"/>
      <c r="CZ48" s="56"/>
      <c r="DA48" s="51"/>
      <c r="DB48" s="47"/>
      <c r="DC48" s="13"/>
      <c r="DD48" s="85"/>
    </row>
    <row r="49" spans="1:108" x14ac:dyDescent="0.25">
      <c r="A49" s="3" t="s">
        <v>304</v>
      </c>
      <c r="B49" s="68">
        <v>1</v>
      </c>
      <c r="C49" s="51">
        <v>15</v>
      </c>
      <c r="D49" s="47">
        <v>0</v>
      </c>
      <c r="E49" s="13">
        <v>20</v>
      </c>
      <c r="F49" s="85">
        <f t="shared" si="51"/>
        <v>0</v>
      </c>
      <c r="G49" s="114" t="s">
        <v>322</v>
      </c>
      <c r="H49" s="56">
        <v>5</v>
      </c>
      <c r="I49" s="51">
        <v>10</v>
      </c>
      <c r="J49" s="47">
        <v>7</v>
      </c>
      <c r="K49" s="13">
        <v>20</v>
      </c>
      <c r="L49" s="85">
        <f t="shared" si="48"/>
        <v>35</v>
      </c>
      <c r="M49" s="3"/>
      <c r="N49" s="56"/>
      <c r="O49" s="51"/>
      <c r="P49" s="47"/>
      <c r="Q49" s="13"/>
      <c r="R49" s="85"/>
      <c r="S49" s="3"/>
      <c r="T49" s="56"/>
      <c r="U49" s="51"/>
      <c r="V49" s="47"/>
      <c r="W49" s="13"/>
      <c r="X49" s="85"/>
      <c r="Z49" s="58"/>
      <c r="AA49" s="10"/>
      <c r="AB49" s="10"/>
      <c r="AC49" s="47"/>
      <c r="AD49" s="13"/>
      <c r="AE49" s="105"/>
      <c r="AF49" s="56"/>
      <c r="AG49" s="51"/>
      <c r="AH49" s="47"/>
      <c r="AI49" s="13"/>
      <c r="AJ49" s="85"/>
      <c r="AL49" s="58"/>
      <c r="AM49" s="10"/>
      <c r="AN49" s="10"/>
      <c r="AO49" s="47"/>
      <c r="AP49" s="96"/>
      <c r="AW49" s="3"/>
      <c r="AX49" s="56"/>
      <c r="AY49" s="51"/>
      <c r="AZ49" s="64"/>
      <c r="BA49" s="47"/>
      <c r="BB49" s="84"/>
      <c r="BC49" s="3"/>
      <c r="BD49" s="56"/>
      <c r="BE49" s="51"/>
      <c r="BF49" s="47"/>
      <c r="BG49" s="13"/>
      <c r="BH49" s="85"/>
      <c r="BJ49" s="58"/>
      <c r="BK49" s="10"/>
      <c r="BL49" s="10"/>
      <c r="BM49" s="47"/>
      <c r="BN49" s="96"/>
      <c r="BO49" s="105"/>
      <c r="BP49" s="56"/>
      <c r="BQ49" s="51"/>
      <c r="BR49" s="47"/>
      <c r="BS49" s="13"/>
      <c r="BT49" s="85"/>
      <c r="BV49" s="58"/>
      <c r="BW49" s="10"/>
      <c r="BX49" s="10"/>
      <c r="BY49" s="47"/>
      <c r="BZ49" s="96"/>
      <c r="CA49" s="105"/>
      <c r="CB49" s="56"/>
      <c r="CC49" s="51"/>
      <c r="CD49" s="47"/>
      <c r="CE49" s="13"/>
      <c r="CF49" s="85"/>
      <c r="CH49" s="58"/>
      <c r="CI49" s="10"/>
      <c r="CJ49" s="10"/>
      <c r="CK49" s="47"/>
      <c r="CL49" s="96"/>
      <c r="CM49" s="105"/>
      <c r="CN49" s="56"/>
      <c r="CO49" s="51"/>
      <c r="CP49" s="47"/>
      <c r="CQ49" s="13"/>
      <c r="CR49" s="85"/>
      <c r="CT49" s="58"/>
      <c r="CU49" s="10"/>
      <c r="CV49" s="10"/>
      <c r="CW49" s="47"/>
      <c r="CX49" s="96"/>
      <c r="CY49" s="105"/>
      <c r="CZ49" s="56"/>
      <c r="DA49" s="51"/>
      <c r="DB49" s="47"/>
      <c r="DC49" s="13"/>
      <c r="DD49" s="85"/>
    </row>
    <row r="50" spans="1:108" x14ac:dyDescent="0.25">
      <c r="A50" s="3"/>
      <c r="B50" s="68">
        <v>1</v>
      </c>
      <c r="C50" s="51">
        <v>15</v>
      </c>
      <c r="D50" s="47">
        <v>3</v>
      </c>
      <c r="E50" s="13">
        <v>10</v>
      </c>
      <c r="F50" s="85">
        <f t="shared" si="51"/>
        <v>30</v>
      </c>
      <c r="G50" s="114" t="s">
        <v>350</v>
      </c>
      <c r="H50" s="70">
        <v>3</v>
      </c>
      <c r="I50" s="51">
        <v>12</v>
      </c>
      <c r="J50" s="47">
        <v>7</v>
      </c>
      <c r="K50" s="13">
        <v>20</v>
      </c>
      <c r="L50" s="85">
        <f t="shared" si="48"/>
        <v>35</v>
      </c>
      <c r="M50" s="3"/>
      <c r="N50" s="56"/>
      <c r="O50" s="51"/>
      <c r="P50" s="47"/>
      <c r="Q50" s="13"/>
      <c r="R50" s="85"/>
      <c r="S50" s="3"/>
      <c r="T50" s="56"/>
      <c r="U50" s="51"/>
      <c r="V50" s="47"/>
      <c r="W50" s="13"/>
      <c r="X50" s="85"/>
      <c r="Z50" s="58"/>
      <c r="AA50" s="10"/>
      <c r="AB50" s="10"/>
      <c r="AC50" s="47"/>
      <c r="AD50" s="47"/>
      <c r="AE50" s="105"/>
      <c r="AF50" s="56"/>
      <c r="AG50" s="51"/>
      <c r="AH50" s="47"/>
      <c r="AI50" s="13"/>
      <c r="AJ50" s="85"/>
      <c r="AL50" s="58"/>
      <c r="AM50" s="10"/>
      <c r="AN50" s="10"/>
      <c r="AO50" s="47"/>
      <c r="AP50" s="47"/>
      <c r="AW50" s="3"/>
      <c r="AX50" s="56"/>
      <c r="AY50" s="51"/>
      <c r="AZ50" s="64"/>
      <c r="BA50" s="47"/>
      <c r="BB50" s="84"/>
      <c r="BC50" s="3"/>
      <c r="BD50" s="56"/>
      <c r="BE50" s="51"/>
      <c r="BF50" s="47"/>
      <c r="BG50" s="13"/>
      <c r="BH50" s="85"/>
      <c r="BJ50" s="58"/>
      <c r="BK50" s="10"/>
      <c r="BL50" s="10"/>
      <c r="BM50" s="47"/>
      <c r="BN50" s="47"/>
      <c r="BO50" s="105"/>
      <c r="BP50" s="56"/>
      <c r="BQ50" s="51"/>
      <c r="BR50" s="47"/>
      <c r="BS50" s="13"/>
      <c r="BT50" s="85"/>
      <c r="BV50" s="58"/>
      <c r="BW50" s="10"/>
      <c r="BX50" s="10"/>
      <c r="BY50" s="47"/>
      <c r="BZ50" s="47"/>
      <c r="CA50" s="105"/>
      <c r="CB50" s="56"/>
      <c r="CC50" s="51"/>
      <c r="CD50" s="47"/>
      <c r="CE50" s="13"/>
      <c r="CF50" s="85"/>
      <c r="CH50" s="58"/>
      <c r="CI50" s="10"/>
      <c r="CJ50" s="10"/>
      <c r="CK50" s="47"/>
      <c r="CL50" s="47"/>
      <c r="CM50" s="105"/>
      <c r="CN50" s="56"/>
      <c r="CO50" s="51"/>
      <c r="CP50" s="47"/>
      <c r="CQ50" s="13"/>
      <c r="CR50" s="85"/>
      <c r="CT50" s="58"/>
      <c r="CU50" s="10"/>
      <c r="CV50" s="10"/>
      <c r="CW50" s="47"/>
      <c r="CX50" s="47"/>
      <c r="CY50" s="105"/>
      <c r="CZ50" s="56"/>
      <c r="DA50" s="51"/>
      <c r="DB50" s="47"/>
      <c r="DC50" s="13"/>
      <c r="DD50" s="85"/>
    </row>
    <row r="51" spans="1:108" x14ac:dyDescent="0.25">
      <c r="A51" s="3" t="s">
        <v>321</v>
      </c>
      <c r="B51" s="69">
        <v>2</v>
      </c>
      <c r="C51" s="51">
        <v>13</v>
      </c>
      <c r="D51" s="47">
        <v>2</v>
      </c>
      <c r="E51" s="13">
        <v>20</v>
      </c>
      <c r="F51" s="85">
        <f t="shared" si="51"/>
        <v>10</v>
      </c>
      <c r="G51" s="114" t="s">
        <v>293</v>
      </c>
      <c r="H51" s="69">
        <v>2</v>
      </c>
      <c r="I51" s="51">
        <v>13</v>
      </c>
      <c r="J51" s="47">
        <v>5</v>
      </c>
      <c r="K51" s="13">
        <v>10</v>
      </c>
      <c r="L51" s="85">
        <f t="shared" ref="L51" si="52">ROUND(J51/K51*100,1)</f>
        <v>50</v>
      </c>
      <c r="M51" s="3"/>
      <c r="N51" s="56"/>
      <c r="O51" s="51"/>
      <c r="P51" s="47"/>
      <c r="Q51" s="13"/>
      <c r="R51" s="85"/>
      <c r="S51" s="3"/>
      <c r="T51" s="56"/>
      <c r="U51" s="51"/>
      <c r="V51" s="47"/>
      <c r="W51" s="13"/>
      <c r="X51" s="85"/>
      <c r="Z51" s="58"/>
      <c r="AA51" s="10"/>
      <c r="AB51" s="10"/>
      <c r="AC51" s="47"/>
      <c r="AD51" s="47"/>
      <c r="AE51" s="105"/>
      <c r="AF51" s="56"/>
      <c r="AG51" s="51"/>
      <c r="AH51" s="47"/>
      <c r="AI51" s="13"/>
      <c r="AJ51" s="85"/>
      <c r="AL51" s="58"/>
      <c r="AM51" s="10"/>
      <c r="AN51" s="10"/>
      <c r="AO51" s="47"/>
      <c r="AP51" s="47"/>
      <c r="AW51" s="3"/>
      <c r="AX51" s="56"/>
      <c r="AY51" s="51"/>
      <c r="AZ51" s="64"/>
      <c r="BA51" s="47"/>
      <c r="BB51" s="84"/>
      <c r="BC51" s="114"/>
      <c r="BD51" s="56"/>
      <c r="BE51" s="51"/>
      <c r="BF51" s="47"/>
      <c r="BG51" s="13"/>
      <c r="BH51" s="85"/>
      <c r="BJ51" s="58"/>
      <c r="BK51" s="10"/>
      <c r="BL51" s="10"/>
      <c r="BM51" s="47"/>
      <c r="BN51" s="47"/>
      <c r="BO51" s="105"/>
      <c r="BP51" s="56"/>
      <c r="BQ51" s="51"/>
      <c r="BR51" s="47"/>
      <c r="BS51" s="13"/>
      <c r="BT51" s="85"/>
      <c r="BV51" s="58"/>
      <c r="BW51" s="10"/>
      <c r="BX51" s="10"/>
      <c r="BY51" s="47"/>
      <c r="BZ51" s="47"/>
      <c r="CA51" s="105"/>
      <c r="CB51" s="56"/>
      <c r="CC51" s="51"/>
      <c r="CD51" s="47"/>
      <c r="CE51" s="13"/>
      <c r="CF51" s="85"/>
      <c r="CH51" s="58"/>
      <c r="CI51" s="10"/>
      <c r="CJ51" s="10"/>
      <c r="CK51" s="47"/>
      <c r="CL51" s="47"/>
      <c r="CM51" s="105"/>
      <c r="CN51" s="56"/>
      <c r="CO51" s="51"/>
      <c r="CP51" s="47"/>
      <c r="CQ51" s="13"/>
      <c r="CR51" s="85"/>
      <c r="CT51" s="58"/>
      <c r="CU51" s="10"/>
      <c r="CV51" s="10"/>
      <c r="CW51" s="47"/>
      <c r="CX51" s="47"/>
      <c r="CY51" s="105"/>
      <c r="CZ51" s="56"/>
      <c r="DA51" s="51"/>
      <c r="DB51" s="47"/>
      <c r="DC51" s="13"/>
      <c r="DD51" s="85"/>
    </row>
    <row r="52" spans="1:108" x14ac:dyDescent="0.25">
      <c r="A52" s="3"/>
      <c r="B52" s="56"/>
      <c r="C52" s="51"/>
      <c r="D52" s="47"/>
      <c r="E52" s="13"/>
      <c r="F52" s="85"/>
      <c r="G52" s="114"/>
      <c r="H52" s="56"/>
      <c r="I52" s="51"/>
      <c r="J52" s="47"/>
      <c r="K52" s="13"/>
      <c r="L52" s="85"/>
      <c r="M52" s="3"/>
      <c r="N52" s="56"/>
      <c r="O52" s="51"/>
      <c r="P52" s="47"/>
      <c r="Q52" s="13"/>
      <c r="R52" s="85"/>
      <c r="S52" s="3"/>
      <c r="T52" s="56"/>
      <c r="U52" s="51"/>
      <c r="V52" s="47"/>
      <c r="W52" s="13"/>
      <c r="X52" s="85"/>
      <c r="Z52" s="58"/>
      <c r="AA52" s="10"/>
      <c r="AB52" s="10"/>
      <c r="AC52" s="47"/>
      <c r="AD52" s="47"/>
      <c r="AE52" s="105"/>
      <c r="AF52" s="56"/>
      <c r="AG52" s="51"/>
      <c r="AH52" s="47"/>
      <c r="AI52" s="13"/>
      <c r="AJ52" s="85"/>
      <c r="AL52" s="58"/>
      <c r="AM52" s="10"/>
      <c r="AN52" s="10"/>
      <c r="AO52" s="47"/>
      <c r="AP52" s="47"/>
      <c r="AX52" s="58"/>
      <c r="AY52" s="10"/>
      <c r="AZ52" s="10"/>
      <c r="BA52" s="47"/>
      <c r="BB52" s="96"/>
      <c r="BC52" s="114"/>
      <c r="BD52" s="56"/>
      <c r="BE52" s="51"/>
      <c r="BF52" s="47"/>
      <c r="BG52" s="13"/>
      <c r="BH52" s="85"/>
      <c r="BJ52" s="58"/>
      <c r="BK52" s="10"/>
      <c r="BL52" s="10"/>
      <c r="BM52" s="47"/>
      <c r="BN52" s="47"/>
      <c r="BO52" s="105"/>
      <c r="BP52" s="56"/>
      <c r="BQ52" s="51"/>
      <c r="BR52" s="47"/>
      <c r="BS52" s="13"/>
      <c r="BT52" s="85"/>
      <c r="BV52" s="58"/>
      <c r="BW52" s="10"/>
      <c r="BX52" s="10"/>
      <c r="BY52" s="47"/>
      <c r="BZ52" s="47"/>
      <c r="CA52" s="105"/>
      <c r="CB52" s="56"/>
      <c r="CC52" s="51"/>
      <c r="CD52" s="47"/>
      <c r="CE52" s="13"/>
      <c r="CF52" s="85"/>
      <c r="CH52" s="58"/>
      <c r="CI52" s="10"/>
      <c r="CJ52" s="10"/>
      <c r="CK52" s="47"/>
      <c r="CL52" s="47"/>
      <c r="CM52" s="105"/>
      <c r="CN52" s="56"/>
      <c r="CO52" s="51"/>
      <c r="CP52" s="47"/>
      <c r="CQ52" s="13"/>
      <c r="CR52" s="85"/>
      <c r="CT52" s="58"/>
      <c r="CU52" s="10"/>
      <c r="CV52" s="10"/>
      <c r="CW52" s="47"/>
      <c r="CX52" s="47"/>
      <c r="CY52" s="105"/>
      <c r="CZ52" s="56"/>
      <c r="DA52" s="51"/>
      <c r="DB52" s="47"/>
      <c r="DC52" s="13"/>
      <c r="DD52" s="85"/>
    </row>
    <row r="53" spans="1:108" x14ac:dyDescent="0.25">
      <c r="A53" s="3"/>
      <c r="B53" s="56"/>
      <c r="C53" s="51"/>
      <c r="D53" s="47"/>
      <c r="E53" s="13"/>
      <c r="F53" s="85"/>
      <c r="G53" s="114"/>
      <c r="H53" s="56"/>
      <c r="I53" s="51"/>
      <c r="J53" s="47"/>
      <c r="K53" s="13"/>
      <c r="L53" s="85"/>
      <c r="M53" s="3"/>
      <c r="N53" s="56"/>
      <c r="O53" s="51"/>
      <c r="P53" s="47"/>
      <c r="Q53" s="13"/>
      <c r="R53" s="85"/>
      <c r="S53" s="3"/>
      <c r="T53" s="56"/>
      <c r="U53" s="51"/>
      <c r="V53" s="47"/>
      <c r="W53" s="13"/>
      <c r="X53" s="85"/>
      <c r="Z53" s="58"/>
      <c r="AA53" s="10"/>
      <c r="AB53" s="10"/>
      <c r="AC53" s="47"/>
      <c r="AD53" s="47"/>
      <c r="AE53" s="105"/>
      <c r="AF53" s="56"/>
      <c r="AG53" s="51"/>
      <c r="AH53" s="47"/>
      <c r="AI53" s="13"/>
      <c r="AJ53" s="85"/>
      <c r="AL53" s="58"/>
      <c r="AM53" s="10"/>
      <c r="AN53" s="10"/>
      <c r="AO53" s="47"/>
      <c r="AP53" s="47"/>
      <c r="AX53" s="58"/>
      <c r="AY53" s="10"/>
      <c r="AZ53" s="10"/>
      <c r="BA53" s="47"/>
      <c r="BB53" s="13"/>
      <c r="BC53" s="3"/>
      <c r="BD53" s="56"/>
      <c r="BE53" s="51"/>
      <c r="BF53" s="47"/>
      <c r="BG53" s="13"/>
      <c r="BH53" s="85"/>
      <c r="BJ53" s="58"/>
      <c r="BK53" s="10"/>
      <c r="BL53" s="10"/>
      <c r="BM53" s="47"/>
      <c r="BN53" s="47"/>
      <c r="BO53" s="105"/>
      <c r="BP53" s="56"/>
      <c r="BQ53" s="51"/>
      <c r="BR53" s="47"/>
      <c r="BS53" s="13"/>
      <c r="BT53" s="85"/>
      <c r="BV53" s="58"/>
      <c r="BW53" s="10"/>
      <c r="BX53" s="10"/>
      <c r="BY53" s="47"/>
      <c r="BZ53" s="47"/>
      <c r="CA53" s="105"/>
      <c r="CB53" s="56"/>
      <c r="CC53" s="51"/>
      <c r="CD53" s="47"/>
      <c r="CE53" s="13"/>
      <c r="CF53" s="85"/>
      <c r="CH53" s="58"/>
      <c r="CI53" s="10"/>
      <c r="CJ53" s="10"/>
      <c r="CK53" s="47"/>
      <c r="CL53" s="47"/>
      <c r="CM53" s="105"/>
      <c r="CN53" s="56"/>
      <c r="CO53" s="51"/>
      <c r="CP53" s="47"/>
      <c r="CQ53" s="13"/>
      <c r="CR53" s="85"/>
      <c r="CT53" s="58"/>
      <c r="CU53" s="10"/>
      <c r="CV53" s="10"/>
      <c r="CW53" s="47"/>
      <c r="CX53" s="47"/>
      <c r="CY53" s="105"/>
      <c r="CZ53" s="56"/>
      <c r="DA53" s="51"/>
      <c r="DB53" s="47"/>
      <c r="DC53" s="13"/>
      <c r="DD53" s="85"/>
    </row>
    <row r="54" spans="1:108" x14ac:dyDescent="0.25">
      <c r="A54" s="3"/>
      <c r="B54" s="56"/>
      <c r="C54" s="51"/>
      <c r="D54" s="47"/>
      <c r="E54" s="13"/>
      <c r="F54" s="85"/>
      <c r="G54" s="114"/>
      <c r="H54" s="56"/>
      <c r="I54" s="51"/>
      <c r="J54" s="47"/>
      <c r="K54" s="13"/>
      <c r="L54" s="85"/>
      <c r="M54" s="3"/>
      <c r="N54" s="56"/>
      <c r="O54" s="51"/>
      <c r="P54" s="47"/>
      <c r="Q54" s="13"/>
      <c r="R54" s="85"/>
      <c r="S54" s="3"/>
      <c r="T54" s="56"/>
      <c r="U54" s="51"/>
      <c r="V54" s="47"/>
      <c r="W54" s="13"/>
      <c r="X54" s="85"/>
      <c r="Z54" s="58"/>
      <c r="AA54" s="10"/>
      <c r="AB54" s="10"/>
      <c r="AC54" s="47"/>
      <c r="AD54" s="47"/>
      <c r="AE54" s="105"/>
      <c r="AF54" s="56"/>
      <c r="AG54" s="51"/>
      <c r="AH54" s="47"/>
      <c r="AI54" s="13"/>
      <c r="AJ54" s="85"/>
      <c r="AL54" s="58"/>
      <c r="AM54" s="10"/>
      <c r="AN54" s="10"/>
      <c r="AO54" s="47"/>
      <c r="AP54" s="47"/>
      <c r="AX54" s="58"/>
      <c r="AY54" s="10"/>
      <c r="AZ54" s="10"/>
      <c r="BA54" s="47"/>
      <c r="BB54" s="13"/>
      <c r="BC54" s="3"/>
      <c r="BD54" s="56"/>
      <c r="BE54" s="51"/>
      <c r="BF54" s="47"/>
      <c r="BG54" s="13"/>
      <c r="BH54" s="85"/>
      <c r="BJ54" s="58"/>
      <c r="BK54" s="10"/>
      <c r="BL54" s="10"/>
      <c r="BM54" s="47"/>
      <c r="BN54" s="47"/>
      <c r="BO54" s="105"/>
      <c r="BP54" s="56"/>
      <c r="BQ54" s="51"/>
      <c r="BR54" s="47"/>
      <c r="BS54" s="13"/>
      <c r="BT54" s="85"/>
      <c r="BV54" s="58"/>
      <c r="BW54" s="10"/>
      <c r="BX54" s="10"/>
      <c r="BY54" s="47"/>
      <c r="BZ54" s="47"/>
      <c r="CA54" s="105"/>
      <c r="CB54" s="56"/>
      <c r="CC54" s="51"/>
      <c r="CD54" s="47"/>
      <c r="CE54" s="13"/>
      <c r="CF54" s="85"/>
      <c r="CH54" s="58"/>
      <c r="CI54" s="10"/>
      <c r="CJ54" s="10"/>
      <c r="CK54" s="47"/>
      <c r="CL54" s="47"/>
      <c r="CM54" s="105"/>
      <c r="CN54" s="56"/>
      <c r="CO54" s="51"/>
      <c r="CP54" s="47"/>
      <c r="CQ54" s="13"/>
      <c r="CR54" s="85"/>
      <c r="CT54" s="58"/>
      <c r="CU54" s="10"/>
      <c r="CV54" s="10"/>
      <c r="CW54" s="47"/>
      <c r="CX54" s="47"/>
      <c r="CY54" s="105"/>
      <c r="CZ54" s="56"/>
      <c r="DA54" s="51"/>
      <c r="DB54" s="47"/>
      <c r="DC54" s="13"/>
      <c r="DD54" s="85"/>
    </row>
    <row r="55" spans="1:108" x14ac:dyDescent="0.25">
      <c r="A55" s="3"/>
      <c r="B55" s="56"/>
      <c r="C55" s="51"/>
      <c r="D55" s="47"/>
      <c r="E55" s="13"/>
      <c r="F55" s="85"/>
      <c r="G55" s="114"/>
      <c r="H55" s="56"/>
      <c r="I55" s="51"/>
      <c r="J55" s="47"/>
      <c r="K55" s="13"/>
      <c r="L55" s="85"/>
      <c r="M55" s="3"/>
      <c r="N55" s="56"/>
      <c r="O55" s="51"/>
      <c r="P55" s="47"/>
      <c r="Q55" s="13"/>
      <c r="R55" s="85"/>
      <c r="S55" s="3"/>
      <c r="T55" s="56"/>
      <c r="U55" s="51"/>
      <c r="V55" s="47"/>
      <c r="W55" s="13"/>
      <c r="X55" s="85"/>
      <c r="Z55" s="58"/>
      <c r="AA55" s="10"/>
      <c r="AB55" s="10"/>
      <c r="AC55" s="47"/>
      <c r="AD55" s="47"/>
      <c r="AE55" s="105"/>
      <c r="AF55" s="56"/>
      <c r="AG55" s="51"/>
      <c r="AH55" s="47"/>
      <c r="AI55" s="13"/>
      <c r="AJ55" s="85"/>
      <c r="AL55" s="58"/>
      <c r="AM55" s="10"/>
      <c r="AN55" s="10"/>
      <c r="AO55" s="47"/>
      <c r="AP55" s="47"/>
      <c r="AX55" s="58"/>
      <c r="AY55" s="10"/>
      <c r="AZ55" s="10"/>
      <c r="BA55" s="47"/>
      <c r="BB55" s="13"/>
      <c r="BC55" s="3"/>
      <c r="BD55" s="56"/>
      <c r="BE55" s="51"/>
      <c r="BF55" s="47"/>
      <c r="BG55" s="13"/>
      <c r="BH55" s="85"/>
      <c r="BJ55" s="58"/>
      <c r="BK55" s="10"/>
      <c r="BL55" s="10"/>
      <c r="BM55" s="47"/>
      <c r="BN55" s="47"/>
      <c r="BO55" s="3"/>
      <c r="BP55" s="56"/>
      <c r="BQ55" s="51"/>
      <c r="BR55" s="47"/>
      <c r="BS55" s="13"/>
      <c r="BT55" s="85"/>
      <c r="BV55" s="58"/>
      <c r="BW55" s="10"/>
      <c r="BX55" s="10"/>
      <c r="BY55" s="47"/>
      <c r="BZ55" s="47"/>
      <c r="CA55" s="3"/>
      <c r="CB55" s="56"/>
      <c r="CC55" s="51"/>
      <c r="CD55" s="47"/>
      <c r="CE55" s="13"/>
      <c r="CF55" s="85"/>
      <c r="CH55" s="58"/>
      <c r="CI55" s="10"/>
      <c r="CJ55" s="10"/>
      <c r="CK55" s="47"/>
      <c r="CL55" s="47"/>
      <c r="CM55" s="3"/>
      <c r="CN55" s="56"/>
      <c r="CO55" s="51"/>
      <c r="CP55" s="47"/>
      <c r="CQ55" s="13"/>
      <c r="CR55" s="85"/>
      <c r="CT55" s="58"/>
      <c r="CU55" s="10"/>
      <c r="CV55" s="10"/>
      <c r="CW55" s="47"/>
      <c r="CX55" s="47"/>
      <c r="CY55" s="3"/>
      <c r="CZ55" s="56"/>
      <c r="DA55" s="51"/>
      <c r="DB55" s="47"/>
      <c r="DC55" s="13"/>
      <c r="DD55" s="85"/>
    </row>
    <row r="56" spans="1:108" x14ac:dyDescent="0.25">
      <c r="A56" s="3"/>
      <c r="B56" s="56"/>
      <c r="C56" s="51"/>
      <c r="D56" s="47"/>
      <c r="E56" s="13"/>
      <c r="F56" s="85"/>
      <c r="G56" s="3"/>
      <c r="H56" s="56"/>
      <c r="I56" s="51"/>
      <c r="J56" s="47"/>
      <c r="K56" s="13"/>
      <c r="L56" s="85"/>
      <c r="M56" s="3"/>
      <c r="N56" s="56"/>
      <c r="O56" s="51"/>
      <c r="P56" s="47"/>
      <c r="Q56" s="13"/>
      <c r="R56" s="85"/>
      <c r="S56" s="3"/>
      <c r="T56" s="56"/>
      <c r="U56" s="51"/>
      <c r="V56" s="47"/>
      <c r="W56" s="13"/>
      <c r="X56" s="85"/>
      <c r="Z56" s="58"/>
      <c r="AA56" s="10"/>
      <c r="AB56" s="10"/>
      <c r="AC56" s="47"/>
      <c r="AD56" s="47"/>
      <c r="AE56" s="105"/>
      <c r="AF56" s="56"/>
      <c r="AG56" s="51"/>
      <c r="AH56" s="47"/>
      <c r="AI56" s="13"/>
      <c r="AJ56" s="85"/>
      <c r="AL56" s="58"/>
      <c r="AM56" s="10"/>
      <c r="AN56" s="10"/>
      <c r="AO56" s="47"/>
      <c r="AP56" s="47"/>
      <c r="AX56" s="58"/>
      <c r="AY56" s="10"/>
      <c r="AZ56" s="10"/>
      <c r="BA56" s="47"/>
      <c r="BB56" s="13"/>
      <c r="BC56" s="105"/>
      <c r="BD56" s="56"/>
      <c r="BE56" s="51"/>
      <c r="BF56" s="47"/>
      <c r="BG56" s="13"/>
      <c r="BH56" s="85"/>
      <c r="BJ56" s="58"/>
      <c r="BK56" s="10"/>
      <c r="BL56" s="10"/>
      <c r="BM56" s="47"/>
      <c r="BN56" s="47"/>
      <c r="BO56" s="3"/>
      <c r="BP56" s="56"/>
      <c r="BQ56" s="51"/>
      <c r="BR56" s="47"/>
      <c r="BS56" s="13"/>
      <c r="BT56" s="85"/>
      <c r="BV56" s="58"/>
      <c r="BW56" s="10"/>
      <c r="BX56" s="10"/>
      <c r="BY56" s="47"/>
      <c r="BZ56" s="47"/>
      <c r="CA56" s="3"/>
      <c r="CB56" s="56"/>
      <c r="CC56" s="51"/>
      <c r="CD56" s="47"/>
      <c r="CE56" s="13"/>
      <c r="CF56" s="85"/>
      <c r="CH56" s="58"/>
      <c r="CI56" s="10"/>
      <c r="CJ56" s="10"/>
      <c r="CK56" s="47"/>
      <c r="CL56" s="47"/>
      <c r="CM56" s="3"/>
      <c r="CN56" s="56"/>
      <c r="CO56" s="51"/>
      <c r="CP56" s="47"/>
      <c r="CQ56" s="13"/>
      <c r="CR56" s="85"/>
      <c r="CT56" s="58"/>
      <c r="CU56" s="10"/>
      <c r="CV56" s="10"/>
      <c r="CW56" s="47"/>
      <c r="CX56" s="47"/>
      <c r="CY56" s="3"/>
      <c r="CZ56" s="56"/>
      <c r="DA56" s="51"/>
      <c r="DB56" s="47"/>
      <c r="DC56" s="13"/>
      <c r="DD56" s="85"/>
    </row>
    <row r="57" spans="1:108" x14ac:dyDescent="0.25">
      <c r="A57" s="3"/>
      <c r="B57" s="56"/>
      <c r="C57" s="51"/>
      <c r="D57" s="47"/>
      <c r="E57" s="13"/>
      <c r="F57" s="85"/>
      <c r="G57" s="114"/>
      <c r="H57" s="56"/>
      <c r="I57" s="51"/>
      <c r="J57" s="47"/>
      <c r="K57" s="13"/>
      <c r="L57" s="85"/>
      <c r="M57" s="3"/>
      <c r="N57" s="56"/>
      <c r="O57" s="51"/>
      <c r="P57" s="47"/>
      <c r="Q57" s="13"/>
      <c r="R57" s="85"/>
      <c r="S57" s="3"/>
      <c r="T57" s="56"/>
      <c r="U57" s="51"/>
      <c r="V57" s="47"/>
      <c r="W57" s="13"/>
      <c r="X57" s="85"/>
      <c r="Z57" s="58"/>
      <c r="AA57" s="10"/>
      <c r="AB57" s="10"/>
      <c r="AC57" s="47"/>
      <c r="AD57" s="47"/>
      <c r="AE57" s="105"/>
      <c r="AF57" s="56"/>
      <c r="AG57" s="51"/>
      <c r="AH57" s="47"/>
      <c r="AI57" s="13"/>
      <c r="AJ57" s="85"/>
      <c r="AL57" s="58"/>
      <c r="AM57" s="10"/>
      <c r="AN57" s="10"/>
      <c r="AO57" s="47"/>
      <c r="AP57" s="47"/>
      <c r="AX57" s="58"/>
      <c r="AY57" s="10"/>
      <c r="AZ57" s="10"/>
      <c r="BA57" s="47"/>
      <c r="BB57" s="13"/>
      <c r="BC57" s="3"/>
      <c r="BD57" s="56"/>
      <c r="BE57" s="51"/>
      <c r="BF57" s="47"/>
      <c r="BG57" s="13"/>
      <c r="BH57" s="85"/>
      <c r="BJ57" s="58"/>
      <c r="BK57" s="10"/>
      <c r="BL57" s="10"/>
      <c r="BM57" s="47"/>
      <c r="BN57" s="47"/>
      <c r="BO57" s="3"/>
      <c r="BP57" s="56"/>
      <c r="BQ57" s="51"/>
      <c r="BR57" s="47"/>
      <c r="BS57" s="13"/>
      <c r="BT57" s="85"/>
      <c r="BV57" s="58"/>
      <c r="BW57" s="10"/>
      <c r="BX57" s="10"/>
      <c r="BY57" s="47"/>
      <c r="BZ57" s="47"/>
      <c r="CA57" s="3"/>
      <c r="CB57" s="56"/>
      <c r="CC57" s="51"/>
      <c r="CD57" s="47"/>
      <c r="CE57" s="13"/>
      <c r="CF57" s="85"/>
      <c r="CH57" s="58"/>
      <c r="CI57" s="10"/>
      <c r="CJ57" s="10"/>
      <c r="CK57" s="47"/>
      <c r="CL57" s="47"/>
      <c r="CM57" s="3"/>
      <c r="CN57" s="56"/>
      <c r="CO57" s="51"/>
      <c r="CP57" s="47"/>
      <c r="CQ57" s="13"/>
      <c r="CR57" s="85"/>
      <c r="CT57" s="58"/>
      <c r="CU57" s="10"/>
      <c r="CV57" s="10"/>
      <c r="CW57" s="47"/>
      <c r="CX57" s="47"/>
      <c r="CY57" s="3"/>
      <c r="CZ57" s="56"/>
      <c r="DA57" s="51"/>
      <c r="DB57" s="47"/>
      <c r="DC57" s="13"/>
      <c r="DD57" s="85"/>
    </row>
    <row r="58" spans="1:108" x14ac:dyDescent="0.25">
      <c r="B58" s="58"/>
      <c r="C58" s="10"/>
      <c r="D58" s="10"/>
      <c r="E58" s="47"/>
      <c r="F58" s="85"/>
      <c r="G58" s="114"/>
      <c r="H58" s="56"/>
      <c r="I58" s="51"/>
      <c r="J58" s="47"/>
      <c r="K58" s="13"/>
      <c r="L58" s="85"/>
      <c r="M58" s="3"/>
      <c r="N58" s="56"/>
      <c r="O58" s="51"/>
      <c r="P58" s="47"/>
      <c r="Q58" s="13"/>
      <c r="R58" s="85"/>
      <c r="S58" s="3"/>
      <c r="T58" s="56"/>
      <c r="U58" s="51"/>
      <c r="V58" s="47"/>
      <c r="W58" s="13"/>
      <c r="X58" s="85"/>
      <c r="Z58" s="58"/>
      <c r="AA58" s="10"/>
      <c r="AB58" s="10"/>
      <c r="AC58" s="47"/>
      <c r="AD58" s="47"/>
      <c r="AE58" s="105"/>
      <c r="AF58" s="56"/>
      <c r="AG58" s="51"/>
      <c r="AH58" s="47"/>
      <c r="AI58" s="13"/>
      <c r="AJ58" s="85"/>
      <c r="AL58" s="58"/>
      <c r="AM58" s="10"/>
      <c r="AN58" s="10"/>
      <c r="AO58" s="47"/>
      <c r="AP58" s="47"/>
      <c r="AX58" s="58"/>
      <c r="AY58" s="10"/>
      <c r="AZ58" s="10"/>
      <c r="BA58" s="47"/>
      <c r="BB58" s="13"/>
      <c r="BC58" s="3"/>
      <c r="BD58" s="56"/>
      <c r="BE58" s="51"/>
      <c r="BF58" s="47"/>
      <c r="BG58" s="13"/>
      <c r="BH58" s="85"/>
      <c r="BJ58" s="58"/>
      <c r="BK58" s="10"/>
      <c r="BL58" s="10"/>
      <c r="BM58" s="47"/>
      <c r="BN58" s="47"/>
      <c r="BO58" s="3"/>
      <c r="BP58" s="56"/>
      <c r="BQ58" s="51"/>
      <c r="BR58" s="47"/>
      <c r="BS58" s="13"/>
      <c r="BT58" s="85"/>
      <c r="BV58" s="58"/>
      <c r="BW58" s="10"/>
      <c r="BX58" s="10"/>
      <c r="BY58" s="47"/>
      <c r="BZ58" s="47"/>
      <c r="CA58" s="3"/>
      <c r="CB58" s="56"/>
      <c r="CC58" s="51"/>
      <c r="CD58" s="47"/>
      <c r="CE58" s="13"/>
      <c r="CF58" s="85"/>
      <c r="CH58" s="58"/>
      <c r="CI58" s="10"/>
      <c r="CJ58" s="10"/>
      <c r="CK58" s="47"/>
      <c r="CL58" s="47"/>
      <c r="CM58" s="3"/>
      <c r="CN58" s="56"/>
      <c r="CO58" s="51"/>
      <c r="CP58" s="47"/>
      <c r="CQ58" s="13"/>
      <c r="CR58" s="85"/>
      <c r="CT58" s="58"/>
      <c r="CU58" s="10"/>
      <c r="CV58" s="10"/>
      <c r="CW58" s="47"/>
      <c r="CX58" s="47"/>
      <c r="CY58" s="3"/>
      <c r="CZ58" s="56"/>
      <c r="DA58" s="51"/>
      <c r="DB58" s="47"/>
      <c r="DC58" s="13"/>
      <c r="DD58" s="85"/>
    </row>
    <row r="59" spans="1:108" x14ac:dyDescent="0.25">
      <c r="B59" s="58"/>
      <c r="C59" s="10"/>
      <c r="D59" s="10"/>
      <c r="E59" s="47"/>
      <c r="F59" s="85"/>
      <c r="G59" s="114"/>
      <c r="H59" s="56"/>
      <c r="I59" s="51"/>
      <c r="J59" s="47"/>
      <c r="K59" s="13"/>
      <c r="L59" s="85"/>
      <c r="M59" s="3"/>
      <c r="N59" s="56"/>
      <c r="O59" s="51"/>
      <c r="P59" s="47"/>
      <c r="Q59" s="13"/>
      <c r="R59" s="85"/>
      <c r="S59" s="3"/>
      <c r="T59" s="56"/>
      <c r="U59" s="51"/>
      <c r="V59" s="47"/>
      <c r="W59" s="13"/>
      <c r="X59" s="85"/>
      <c r="Z59" s="58"/>
      <c r="AA59" s="10"/>
      <c r="AB59" s="10"/>
      <c r="AC59" s="47"/>
      <c r="AD59" s="47"/>
      <c r="AE59" s="105"/>
      <c r="AF59" s="56"/>
      <c r="AG59" s="51"/>
      <c r="AH59" s="47"/>
      <c r="AI59" s="13"/>
      <c r="AJ59" s="85"/>
      <c r="AL59" s="58"/>
      <c r="AM59" s="10"/>
      <c r="AN59" s="10"/>
      <c r="AO59" s="47"/>
      <c r="AP59" s="47"/>
      <c r="AX59" s="58"/>
      <c r="AY59" s="10"/>
      <c r="AZ59" s="10"/>
      <c r="BA59" s="47"/>
      <c r="BB59" s="13"/>
      <c r="BC59" s="3"/>
      <c r="BD59" s="56"/>
      <c r="BE59" s="51"/>
      <c r="BF59" s="47"/>
      <c r="BG59" s="13"/>
      <c r="BH59" s="85"/>
      <c r="BJ59" s="58"/>
      <c r="BK59" s="10"/>
      <c r="BL59" s="10"/>
      <c r="BM59" s="47"/>
      <c r="BN59" s="47"/>
      <c r="BO59" s="3"/>
      <c r="BP59" s="56"/>
      <c r="BQ59" s="51"/>
      <c r="BR59" s="47"/>
      <c r="BS59" s="13"/>
      <c r="BT59" s="85"/>
      <c r="BV59" s="58"/>
      <c r="BW59" s="10"/>
      <c r="BX59" s="10"/>
      <c r="BY59" s="47"/>
      <c r="BZ59" s="47"/>
      <c r="CA59" s="3"/>
      <c r="CB59" s="56"/>
      <c r="CC59" s="51"/>
      <c r="CD59" s="47"/>
      <c r="CE59" s="13"/>
      <c r="CF59" s="85"/>
      <c r="CH59" s="58"/>
      <c r="CI59" s="10"/>
      <c r="CJ59" s="10"/>
      <c r="CK59" s="47"/>
      <c r="CL59" s="47"/>
      <c r="CM59" s="3"/>
      <c r="CN59" s="56"/>
      <c r="CO59" s="51"/>
      <c r="CP59" s="47"/>
      <c r="CQ59" s="13"/>
      <c r="CR59" s="85"/>
      <c r="CT59" s="58"/>
      <c r="CU59" s="10"/>
      <c r="CV59" s="10"/>
      <c r="CW59" s="47"/>
      <c r="CX59" s="47"/>
      <c r="CY59" s="3"/>
      <c r="CZ59" s="56"/>
      <c r="DA59" s="51"/>
      <c r="DB59" s="47"/>
      <c r="DC59" s="13"/>
      <c r="DD59" s="85"/>
    </row>
    <row r="60" spans="1:108" x14ac:dyDescent="0.25">
      <c r="B60" s="58"/>
      <c r="C60" s="10"/>
      <c r="D60" s="10"/>
      <c r="E60" s="47"/>
      <c r="F60" s="85"/>
      <c r="G60" s="3"/>
      <c r="H60" s="56"/>
      <c r="I60" s="51"/>
      <c r="J60" s="47"/>
      <c r="K60" s="13"/>
      <c r="L60" s="85"/>
      <c r="M60" s="3"/>
      <c r="N60" s="56"/>
      <c r="O60" s="51"/>
      <c r="P60" s="47"/>
      <c r="Q60" s="13"/>
      <c r="R60" s="85"/>
      <c r="S60" s="3"/>
      <c r="T60" s="56"/>
      <c r="U60" s="51"/>
      <c r="V60" s="47"/>
      <c r="W60" s="13"/>
      <c r="X60" s="85"/>
      <c r="Z60" s="58"/>
      <c r="AA60" s="10"/>
      <c r="AB60" s="10"/>
      <c r="AC60" s="47"/>
      <c r="AD60" s="47"/>
      <c r="AE60" s="105"/>
      <c r="AF60" s="56"/>
      <c r="AG60" s="51"/>
      <c r="AH60" s="47"/>
      <c r="AI60" s="13"/>
      <c r="AJ60" s="85"/>
      <c r="AL60" s="58"/>
      <c r="AM60" s="10"/>
      <c r="AN60" s="10"/>
      <c r="AO60" s="47"/>
      <c r="AP60" s="47"/>
      <c r="AX60" s="58"/>
      <c r="AY60" s="10"/>
      <c r="AZ60" s="10"/>
      <c r="BA60" s="47"/>
      <c r="BB60" s="13"/>
      <c r="BC60" s="114"/>
      <c r="BD60" s="56"/>
      <c r="BE60" s="51"/>
      <c r="BF60" s="47"/>
      <c r="BG60" s="13"/>
      <c r="BH60" s="85"/>
      <c r="BJ60" s="58"/>
      <c r="BK60" s="10"/>
      <c r="BL60" s="10"/>
      <c r="BM60" s="47"/>
      <c r="BN60" s="47"/>
      <c r="BO60" s="114"/>
      <c r="BP60" s="56"/>
      <c r="BQ60" s="51"/>
      <c r="BR60" s="47"/>
      <c r="BS60" s="13"/>
      <c r="BT60" s="85"/>
      <c r="BV60" s="58"/>
      <c r="BW60" s="10"/>
      <c r="BX60" s="10"/>
      <c r="BY60" s="47"/>
      <c r="BZ60" s="47"/>
      <c r="CA60" s="114"/>
      <c r="CB60" s="56"/>
      <c r="CC60" s="51"/>
      <c r="CD60" s="47"/>
      <c r="CE60" s="13"/>
      <c r="CF60" s="85"/>
      <c r="CH60" s="58"/>
      <c r="CI60" s="10"/>
      <c r="CJ60" s="10"/>
      <c r="CK60" s="47"/>
      <c r="CL60" s="47"/>
      <c r="CM60" s="114"/>
      <c r="CN60" s="56"/>
      <c r="CO60" s="51"/>
      <c r="CP60" s="47"/>
      <c r="CQ60" s="13"/>
      <c r="CR60" s="85"/>
      <c r="CT60" s="58"/>
      <c r="CU60" s="10"/>
      <c r="CV60" s="10"/>
      <c r="CW60" s="47"/>
      <c r="CX60" s="47"/>
      <c r="CY60" s="114"/>
      <c r="CZ60" s="56"/>
      <c r="DA60" s="51"/>
      <c r="DB60" s="47"/>
      <c r="DC60" s="13"/>
      <c r="DD60" s="85"/>
    </row>
    <row r="61" spans="1:108" x14ac:dyDescent="0.25">
      <c r="B61" s="58"/>
      <c r="C61" s="10"/>
      <c r="D61" s="10"/>
      <c r="E61" s="47"/>
      <c r="F61" s="85"/>
      <c r="G61" s="3"/>
      <c r="H61" s="56"/>
      <c r="I61" s="51"/>
      <c r="J61" s="47"/>
      <c r="K61" s="13"/>
      <c r="L61" s="85"/>
      <c r="M61" s="3"/>
      <c r="N61" s="56"/>
      <c r="O61" s="51"/>
      <c r="P61" s="47"/>
      <c r="Q61" s="13"/>
      <c r="R61" s="85"/>
      <c r="S61" s="3"/>
      <c r="T61" s="56"/>
      <c r="U61" s="51"/>
      <c r="V61" s="47"/>
      <c r="W61" s="13"/>
      <c r="X61" s="85"/>
      <c r="Z61" s="58"/>
      <c r="AA61" s="10"/>
      <c r="AB61" s="10"/>
      <c r="AC61" s="47"/>
      <c r="AD61" s="47"/>
      <c r="AE61" s="105"/>
      <c r="AF61" s="56"/>
      <c r="AG61" s="51"/>
      <c r="AH61" s="47"/>
      <c r="AI61" s="13"/>
      <c r="AJ61" s="85"/>
      <c r="AL61" s="58"/>
      <c r="AM61" s="10"/>
      <c r="AN61" s="10"/>
      <c r="AO61" s="47"/>
      <c r="AP61" s="47"/>
      <c r="AX61" s="58"/>
      <c r="AY61" s="10"/>
      <c r="AZ61" s="10"/>
      <c r="BA61" s="47"/>
      <c r="BB61" s="13"/>
      <c r="BC61" s="3"/>
      <c r="BD61" s="56"/>
      <c r="BE61" s="51"/>
      <c r="BF61" s="47"/>
      <c r="BG61" s="13"/>
      <c r="BH61" s="85"/>
      <c r="BJ61" s="58"/>
      <c r="BK61" s="10"/>
      <c r="BL61" s="10"/>
      <c r="BM61" s="47"/>
      <c r="BN61" s="47"/>
      <c r="BO61" s="3"/>
      <c r="BP61" s="56"/>
      <c r="BQ61" s="51"/>
      <c r="BR61" s="47"/>
      <c r="BS61" s="13"/>
      <c r="BT61" s="85"/>
      <c r="BV61" s="58"/>
      <c r="BW61" s="10"/>
      <c r="BX61" s="10"/>
      <c r="BY61" s="47"/>
      <c r="BZ61" s="47"/>
      <c r="CA61" s="3"/>
      <c r="CB61" s="56"/>
      <c r="CC61" s="51"/>
      <c r="CD61" s="47"/>
      <c r="CE61" s="13"/>
      <c r="CF61" s="85"/>
      <c r="CH61" s="58"/>
      <c r="CI61" s="10"/>
      <c r="CJ61" s="10"/>
      <c r="CK61" s="47"/>
      <c r="CL61" s="47"/>
      <c r="CM61" s="3"/>
      <c r="CN61" s="56"/>
      <c r="CO61" s="51"/>
      <c r="CP61" s="47"/>
      <c r="CQ61" s="13"/>
      <c r="CR61" s="85"/>
      <c r="CT61" s="58"/>
      <c r="CU61" s="10"/>
      <c r="CV61" s="10"/>
      <c r="CW61" s="47"/>
      <c r="CX61" s="47"/>
      <c r="CY61" s="3"/>
      <c r="CZ61" s="56"/>
      <c r="DA61" s="51"/>
      <c r="DB61" s="47"/>
      <c r="DC61" s="13"/>
      <c r="DD61" s="85"/>
    </row>
    <row r="62" spans="1:108" x14ac:dyDescent="0.25">
      <c r="B62" s="58"/>
      <c r="C62" s="10"/>
      <c r="D62" s="10"/>
      <c r="E62" s="47"/>
      <c r="F62" s="85"/>
      <c r="G62" s="3"/>
      <c r="H62" s="56"/>
      <c r="I62" s="51"/>
      <c r="J62" s="47"/>
      <c r="K62" s="13"/>
      <c r="L62" s="85"/>
      <c r="M62" s="3"/>
      <c r="N62" s="56"/>
      <c r="O62" s="51"/>
      <c r="P62" s="47"/>
      <c r="Q62" s="13"/>
      <c r="R62" s="85"/>
      <c r="S62" s="3"/>
      <c r="T62" s="56"/>
      <c r="U62" s="51"/>
      <c r="V62" s="47"/>
      <c r="W62" s="13"/>
      <c r="X62" s="85"/>
      <c r="Z62" s="58"/>
      <c r="AA62" s="10"/>
      <c r="AB62" s="10"/>
      <c r="AC62" s="47"/>
      <c r="AD62" s="47"/>
      <c r="AE62" s="105"/>
      <c r="AF62" s="56"/>
      <c r="AG62" s="51"/>
      <c r="AH62" s="47"/>
      <c r="AI62" s="13"/>
      <c r="AJ62" s="85"/>
      <c r="AL62" s="58"/>
      <c r="AM62" s="10"/>
      <c r="AN62" s="10"/>
      <c r="AO62" s="47"/>
      <c r="AP62" s="47"/>
      <c r="AX62" s="58"/>
      <c r="AY62" s="10"/>
      <c r="AZ62" s="10"/>
      <c r="BA62" s="47"/>
      <c r="BB62" s="13"/>
      <c r="BC62" s="3"/>
      <c r="BD62" s="56"/>
      <c r="BE62" s="51"/>
      <c r="BF62" s="47"/>
      <c r="BG62" s="13"/>
      <c r="BH62" s="85"/>
      <c r="BJ62" s="58"/>
      <c r="BK62" s="10"/>
      <c r="BL62" s="10"/>
      <c r="BM62" s="47"/>
      <c r="BN62" s="47"/>
      <c r="BO62" s="3"/>
      <c r="BP62" s="56"/>
      <c r="BQ62" s="51"/>
      <c r="BR62" s="47"/>
      <c r="BS62" s="13"/>
      <c r="BT62" s="85"/>
      <c r="BV62" s="58"/>
      <c r="BW62" s="10"/>
      <c r="BX62" s="10"/>
      <c r="BY62" s="47"/>
      <c r="BZ62" s="47"/>
      <c r="CA62" s="3"/>
      <c r="CB62" s="56"/>
      <c r="CC62" s="51"/>
      <c r="CD62" s="47"/>
      <c r="CE62" s="13"/>
      <c r="CF62" s="85"/>
      <c r="CH62" s="58"/>
      <c r="CI62" s="10"/>
      <c r="CJ62" s="10"/>
      <c r="CK62" s="47"/>
      <c r="CL62" s="47"/>
      <c r="CM62" s="3"/>
      <c r="CN62" s="56"/>
      <c r="CO62" s="51"/>
      <c r="CP62" s="47"/>
      <c r="CQ62" s="13"/>
      <c r="CR62" s="85"/>
      <c r="CT62" s="58"/>
      <c r="CU62" s="10"/>
      <c r="CV62" s="10"/>
      <c r="CW62" s="47"/>
      <c r="CX62" s="47"/>
      <c r="CY62" s="3"/>
      <c r="CZ62" s="56"/>
      <c r="DA62" s="51"/>
      <c r="DB62" s="47"/>
      <c r="DC62" s="13"/>
      <c r="DD62" s="85"/>
    </row>
    <row r="63" spans="1:108" x14ac:dyDescent="0.25">
      <c r="B63" s="58"/>
      <c r="C63" s="10"/>
      <c r="D63" s="10"/>
      <c r="E63" s="47"/>
      <c r="F63" s="85"/>
      <c r="G63" s="3"/>
      <c r="H63" s="56"/>
      <c r="I63" s="51"/>
      <c r="J63" s="47"/>
      <c r="K63" s="13"/>
      <c r="L63" s="85"/>
      <c r="M63" s="3"/>
      <c r="N63" s="56"/>
      <c r="O63" s="51"/>
      <c r="P63" s="47"/>
      <c r="Q63" s="13"/>
      <c r="R63" s="85"/>
      <c r="S63" s="3"/>
      <c r="T63" s="56"/>
      <c r="U63" s="51"/>
      <c r="V63" s="47"/>
      <c r="W63" s="13"/>
      <c r="X63" s="85"/>
      <c r="Z63" s="58"/>
      <c r="AA63" s="10"/>
      <c r="AB63" s="10"/>
      <c r="AC63" s="47"/>
      <c r="AD63" s="47"/>
      <c r="AE63" s="17"/>
      <c r="AF63" s="56"/>
      <c r="AG63" s="51"/>
      <c r="AH63" s="47"/>
      <c r="AI63" s="13"/>
      <c r="AJ63" s="84"/>
      <c r="AL63" s="58"/>
      <c r="AM63" s="10"/>
      <c r="AN63" s="10"/>
      <c r="AO63" s="47"/>
      <c r="AP63" s="47"/>
      <c r="AX63" s="58"/>
      <c r="AY63" s="10"/>
      <c r="AZ63" s="10"/>
      <c r="BA63" s="47"/>
      <c r="BB63" s="13"/>
      <c r="BC63" s="3"/>
      <c r="BD63" s="56"/>
      <c r="BE63" s="51"/>
      <c r="BF63" s="47"/>
      <c r="BG63" s="13"/>
      <c r="BH63" s="85"/>
      <c r="BJ63" s="58"/>
      <c r="BK63" s="10"/>
      <c r="BL63" s="10"/>
      <c r="BM63" s="47"/>
      <c r="BN63" s="47"/>
      <c r="BO63" s="3"/>
      <c r="BP63" s="56"/>
      <c r="BQ63" s="51"/>
      <c r="BR63" s="47"/>
      <c r="BS63" s="13"/>
      <c r="BT63" s="85"/>
      <c r="BV63" s="58"/>
      <c r="BW63" s="10"/>
      <c r="BX63" s="10"/>
      <c r="BY63" s="47"/>
      <c r="BZ63" s="47"/>
      <c r="CA63" s="3"/>
      <c r="CB63" s="56"/>
      <c r="CC63" s="51"/>
      <c r="CD63" s="47"/>
      <c r="CE63" s="13"/>
      <c r="CF63" s="85"/>
      <c r="CH63" s="58"/>
      <c r="CI63" s="10"/>
      <c r="CJ63" s="10"/>
      <c r="CK63" s="47"/>
      <c r="CL63" s="47"/>
      <c r="CM63" s="3"/>
      <c r="CN63" s="56"/>
      <c r="CO63" s="51"/>
      <c r="CP63" s="47"/>
      <c r="CQ63" s="13"/>
      <c r="CR63" s="85"/>
      <c r="CT63" s="58"/>
      <c r="CU63" s="10"/>
      <c r="CV63" s="10"/>
      <c r="CW63" s="47"/>
      <c r="CX63" s="47"/>
      <c r="CY63" s="3"/>
      <c r="CZ63" s="56"/>
      <c r="DA63" s="51"/>
      <c r="DB63" s="47"/>
      <c r="DC63" s="13"/>
      <c r="DD63" s="85"/>
    </row>
    <row r="64" spans="1:108" x14ac:dyDescent="0.25">
      <c r="B64" s="58"/>
      <c r="C64" s="10"/>
      <c r="D64" s="10"/>
      <c r="E64" s="47"/>
      <c r="F64" s="85"/>
      <c r="G64" s="3"/>
      <c r="H64" s="56"/>
      <c r="I64" s="51"/>
      <c r="J64" s="47"/>
      <c r="K64" s="13"/>
      <c r="L64" s="85"/>
      <c r="M64" s="3"/>
      <c r="N64" s="56"/>
      <c r="O64" s="51"/>
      <c r="P64" s="47"/>
      <c r="Q64" s="13"/>
      <c r="R64" s="85"/>
      <c r="S64" s="3"/>
      <c r="T64" s="56"/>
      <c r="U64" s="51"/>
      <c r="V64" s="47"/>
      <c r="W64" s="13"/>
      <c r="X64" s="85"/>
      <c r="Z64" s="58"/>
      <c r="AA64" s="10"/>
      <c r="AB64" s="10"/>
      <c r="AC64" s="47"/>
      <c r="AD64" s="47"/>
      <c r="AE64" s="17"/>
      <c r="AF64" s="56"/>
      <c r="AG64" s="51"/>
      <c r="AH64" s="47"/>
      <c r="AI64" s="13"/>
      <c r="AJ64" s="84"/>
      <c r="AL64" s="58"/>
      <c r="AM64" s="10"/>
      <c r="AN64" s="10"/>
      <c r="AO64" s="47"/>
      <c r="AP64" s="47"/>
      <c r="AX64" s="58"/>
      <c r="AY64" s="10"/>
      <c r="AZ64" s="10"/>
      <c r="BA64" s="47"/>
      <c r="BB64" s="13"/>
      <c r="BC64" s="114"/>
      <c r="BD64" s="56"/>
      <c r="BE64" s="51"/>
      <c r="BF64" s="47"/>
      <c r="BG64" s="13"/>
      <c r="BH64" s="85"/>
      <c r="BJ64" s="58"/>
      <c r="BK64" s="10"/>
      <c r="BL64" s="10"/>
      <c r="BM64" s="47"/>
      <c r="BN64" s="47"/>
      <c r="BO64" s="114"/>
      <c r="BP64" s="56"/>
      <c r="BQ64" s="51"/>
      <c r="BR64" s="47"/>
      <c r="BS64" s="13"/>
      <c r="BT64" s="85"/>
      <c r="BV64" s="58"/>
      <c r="BW64" s="10"/>
      <c r="BX64" s="10"/>
      <c r="BY64" s="47"/>
      <c r="BZ64" s="47"/>
      <c r="CA64" s="114"/>
      <c r="CB64" s="56"/>
      <c r="CC64" s="51"/>
      <c r="CD64" s="47"/>
      <c r="CE64" s="13"/>
      <c r="CF64" s="85"/>
      <c r="CH64" s="58"/>
      <c r="CI64" s="10"/>
      <c r="CJ64" s="10"/>
      <c r="CK64" s="47"/>
      <c r="CL64" s="47"/>
      <c r="CM64" s="114"/>
      <c r="CN64" s="56"/>
      <c r="CO64" s="51"/>
      <c r="CP64" s="47"/>
      <c r="CQ64" s="13"/>
      <c r="CR64" s="85"/>
      <c r="CT64" s="58"/>
      <c r="CU64" s="10"/>
      <c r="CV64" s="10"/>
      <c r="CW64" s="47"/>
      <c r="CX64" s="47"/>
      <c r="CY64" s="114"/>
      <c r="CZ64" s="56"/>
      <c r="DA64" s="51"/>
      <c r="DB64" s="47"/>
      <c r="DC64" s="13"/>
      <c r="DD64" s="85"/>
    </row>
    <row r="65" spans="2:108" x14ac:dyDescent="0.25">
      <c r="B65" s="58"/>
      <c r="C65" s="10"/>
      <c r="D65" s="10"/>
      <c r="E65" s="47"/>
      <c r="F65" s="13"/>
      <c r="G65" s="114"/>
      <c r="H65" s="56"/>
      <c r="I65" s="51"/>
      <c r="J65" s="47"/>
      <c r="K65" s="13"/>
      <c r="L65" s="85"/>
      <c r="M65" s="3"/>
      <c r="N65" s="56"/>
      <c r="O65" s="51"/>
      <c r="P65" s="47"/>
      <c r="Q65" s="13"/>
      <c r="R65" s="85"/>
      <c r="S65" s="3"/>
      <c r="T65" s="56"/>
      <c r="U65" s="51"/>
      <c r="V65" s="47"/>
      <c r="W65" s="13"/>
      <c r="X65" s="85"/>
      <c r="Z65" s="58"/>
      <c r="AA65" s="10"/>
      <c r="AB65" s="10"/>
      <c r="AC65" s="47"/>
      <c r="AD65" s="47"/>
      <c r="AE65" s="17"/>
      <c r="AF65" s="56"/>
      <c r="AG65" s="51"/>
      <c r="AH65" s="47"/>
      <c r="AI65" s="13"/>
      <c r="AJ65" s="84"/>
      <c r="AL65" s="58"/>
      <c r="AM65" s="10"/>
      <c r="AN65" s="10"/>
      <c r="AO65" s="47"/>
      <c r="AP65" s="47"/>
      <c r="AX65" s="58"/>
      <c r="AY65" s="10"/>
      <c r="AZ65" s="10"/>
      <c r="BA65" s="47"/>
      <c r="BB65" s="13"/>
      <c r="BC65" s="3"/>
      <c r="BD65" s="56"/>
      <c r="BE65" s="51"/>
      <c r="BF65" s="47"/>
      <c r="BG65" s="13"/>
      <c r="BH65" s="85"/>
      <c r="BJ65" s="58"/>
      <c r="BK65" s="10"/>
      <c r="BL65" s="10"/>
      <c r="BM65" s="47"/>
      <c r="BN65" s="47"/>
      <c r="BO65" s="3"/>
      <c r="BP65" s="56"/>
      <c r="BQ65" s="51"/>
      <c r="BR65" s="47"/>
      <c r="BS65" s="13"/>
      <c r="BT65" s="85"/>
      <c r="BV65" s="58"/>
      <c r="BW65" s="10"/>
      <c r="BX65" s="10"/>
      <c r="BY65" s="47"/>
      <c r="BZ65" s="47"/>
      <c r="CA65" s="3"/>
      <c r="CB65" s="56"/>
      <c r="CC65" s="51"/>
      <c r="CD65" s="47"/>
      <c r="CE65" s="13"/>
      <c r="CF65" s="85"/>
      <c r="CH65" s="58"/>
      <c r="CI65" s="10"/>
      <c r="CJ65" s="10"/>
      <c r="CK65" s="47"/>
      <c r="CL65" s="47"/>
      <c r="CM65" s="3"/>
      <c r="CN65" s="56"/>
      <c r="CO65" s="51"/>
      <c r="CP65" s="47"/>
      <c r="CQ65" s="13"/>
      <c r="CR65" s="85"/>
      <c r="CT65" s="58"/>
      <c r="CU65" s="10"/>
      <c r="CV65" s="10"/>
      <c r="CW65" s="47"/>
      <c r="CX65" s="47"/>
      <c r="CY65" s="3"/>
      <c r="CZ65" s="56"/>
      <c r="DA65" s="51"/>
      <c r="DB65" s="47"/>
      <c r="DC65" s="13"/>
      <c r="DD65" s="85"/>
    </row>
    <row r="66" spans="2:108" x14ac:dyDescent="0.25">
      <c r="B66" s="58"/>
      <c r="C66" s="10"/>
      <c r="D66" s="10"/>
      <c r="E66" s="47"/>
      <c r="F66" s="13"/>
      <c r="G66" s="114"/>
      <c r="H66" s="56"/>
      <c r="I66" s="51"/>
      <c r="J66" s="47"/>
      <c r="K66" s="13"/>
      <c r="L66" s="85"/>
      <c r="M66" s="3"/>
      <c r="N66" s="56"/>
      <c r="O66" s="51"/>
      <c r="P66" s="47"/>
      <c r="Q66" s="13"/>
      <c r="R66" s="85"/>
      <c r="S66" s="3"/>
      <c r="T66" s="56"/>
      <c r="U66" s="51"/>
      <c r="V66" s="47"/>
      <c r="W66" s="13"/>
      <c r="X66" s="85"/>
      <c r="Z66" s="58"/>
      <c r="AA66" s="10"/>
      <c r="AB66" s="10"/>
      <c r="AC66" s="47"/>
      <c r="AD66" s="47"/>
      <c r="AE66" s="17"/>
      <c r="AF66" s="56"/>
      <c r="AG66" s="51"/>
      <c r="AH66" s="47"/>
      <c r="AI66" s="13"/>
      <c r="AJ66" s="84"/>
      <c r="AL66" s="58"/>
      <c r="AM66" s="10"/>
      <c r="AN66" s="10"/>
      <c r="AO66" s="47"/>
      <c r="AP66" s="47"/>
      <c r="AX66" s="58"/>
      <c r="AY66" s="10"/>
      <c r="AZ66" s="10"/>
      <c r="BA66" s="47"/>
      <c r="BB66" s="13"/>
      <c r="BC66" s="114"/>
      <c r="BD66" s="56"/>
      <c r="BE66" s="51"/>
      <c r="BF66" s="47"/>
      <c r="BG66" s="13"/>
      <c r="BH66" s="85"/>
      <c r="BJ66" s="58"/>
      <c r="BK66" s="10"/>
      <c r="BL66" s="10"/>
      <c r="BM66" s="47"/>
      <c r="BN66" s="47"/>
      <c r="BO66" s="114"/>
      <c r="BP66" s="56"/>
      <c r="BQ66" s="51"/>
      <c r="BR66" s="47"/>
      <c r="BS66" s="13"/>
      <c r="BT66" s="85"/>
      <c r="BV66" s="58"/>
      <c r="BW66" s="10"/>
      <c r="BX66" s="10"/>
      <c r="BY66" s="47"/>
      <c r="BZ66" s="47"/>
      <c r="CA66" s="114"/>
      <c r="CB66" s="56"/>
      <c r="CC66" s="51"/>
      <c r="CD66" s="47"/>
      <c r="CE66" s="13"/>
      <c r="CF66" s="85"/>
      <c r="CH66" s="58"/>
      <c r="CI66" s="10"/>
      <c r="CJ66" s="10"/>
      <c r="CK66" s="47"/>
      <c r="CL66" s="47"/>
      <c r="CM66" s="114"/>
      <c r="CN66" s="56"/>
      <c r="CO66" s="51"/>
      <c r="CP66" s="47"/>
      <c r="CQ66" s="13"/>
      <c r="CR66" s="85"/>
      <c r="CT66" s="58"/>
      <c r="CU66" s="10"/>
      <c r="CV66" s="10"/>
      <c r="CW66" s="47"/>
      <c r="CX66" s="47"/>
      <c r="CY66" s="114"/>
      <c r="CZ66" s="56"/>
      <c r="DA66" s="51"/>
      <c r="DB66" s="47"/>
      <c r="DC66" s="13"/>
      <c r="DD66" s="85"/>
    </row>
    <row r="67" spans="2:108" x14ac:dyDescent="0.25">
      <c r="B67" s="58"/>
      <c r="C67" s="10"/>
      <c r="D67" s="10"/>
      <c r="E67" s="47"/>
      <c r="F67" s="13"/>
      <c r="G67" s="114"/>
      <c r="H67" s="56"/>
      <c r="I67" s="51"/>
      <c r="J67" s="47"/>
      <c r="K67" s="13"/>
      <c r="L67" s="85"/>
      <c r="M67" s="3"/>
      <c r="N67" s="56"/>
      <c r="O67" s="51"/>
      <c r="P67" s="47"/>
      <c r="Q67" s="13"/>
      <c r="R67" s="85"/>
      <c r="S67" s="3"/>
      <c r="T67" s="56"/>
      <c r="U67" s="51"/>
      <c r="V67" s="47"/>
      <c r="W67" s="13"/>
      <c r="X67" s="85"/>
      <c r="Z67" s="58"/>
      <c r="AA67" s="10"/>
      <c r="AB67" s="10"/>
      <c r="AC67" s="47"/>
      <c r="AD67" s="47"/>
      <c r="AF67" s="58"/>
      <c r="AG67" s="10"/>
      <c r="AH67" s="10"/>
      <c r="AI67" s="47"/>
      <c r="AJ67" s="47"/>
      <c r="AL67" s="58"/>
      <c r="AM67" s="10"/>
      <c r="AN67" s="10"/>
      <c r="AO67" s="47"/>
      <c r="AP67" s="47"/>
      <c r="AX67" s="58"/>
      <c r="AY67" s="10"/>
      <c r="AZ67" s="10"/>
      <c r="BA67" s="47"/>
      <c r="BB67" s="13"/>
      <c r="BJ67" s="58"/>
      <c r="BK67" s="10"/>
      <c r="BL67" s="10"/>
      <c r="BM67" s="47"/>
      <c r="BN67" s="47"/>
      <c r="BV67" s="58"/>
      <c r="BW67" s="10"/>
      <c r="BX67" s="10"/>
      <c r="BY67" s="47"/>
      <c r="BZ67" s="47"/>
      <c r="CH67" s="58"/>
      <c r="CI67" s="10"/>
      <c r="CJ67" s="10"/>
      <c r="CK67" s="47"/>
      <c r="CL67" s="47"/>
      <c r="CT67" s="58"/>
      <c r="CU67" s="10"/>
      <c r="CV67" s="10"/>
      <c r="CW67" s="47"/>
      <c r="CX67" s="47"/>
    </row>
    <row r="68" spans="2:108" x14ac:dyDescent="0.25">
      <c r="B68" s="58"/>
      <c r="C68" s="10"/>
      <c r="D68" s="10"/>
      <c r="E68" s="47"/>
      <c r="F68" s="13"/>
      <c r="G68" s="114"/>
      <c r="H68" s="56"/>
      <c r="I68" s="51"/>
      <c r="J68" s="47"/>
      <c r="K68" s="13"/>
      <c r="L68" s="85"/>
      <c r="M68" s="3"/>
      <c r="N68" s="56"/>
      <c r="O68" s="51"/>
      <c r="P68" s="47"/>
      <c r="Q68" s="13"/>
      <c r="R68" s="85"/>
      <c r="S68" s="3"/>
      <c r="T68" s="56"/>
      <c r="U68" s="51"/>
      <c r="V68" s="47"/>
      <c r="W68" s="13"/>
      <c r="X68" s="85"/>
      <c r="Z68" s="58"/>
      <c r="AA68" s="10"/>
      <c r="AB68" s="10"/>
      <c r="AC68" s="47"/>
      <c r="AD68" s="47"/>
      <c r="AF68" s="58"/>
      <c r="AG68" s="10"/>
      <c r="AH68" s="10"/>
      <c r="AI68" s="47"/>
      <c r="AJ68" s="47"/>
      <c r="AL68" s="58"/>
      <c r="AM68" s="10"/>
      <c r="AN68" s="10"/>
      <c r="AO68" s="47"/>
      <c r="AP68" s="47"/>
      <c r="AX68" s="58"/>
      <c r="AY68" s="10"/>
      <c r="AZ68" s="10"/>
      <c r="BA68" s="47"/>
      <c r="BB68" s="47"/>
      <c r="BJ68" s="58"/>
      <c r="BK68" s="10"/>
      <c r="BL68" s="10"/>
      <c r="BM68" s="47"/>
      <c r="BN68" s="47"/>
      <c r="BV68" s="58"/>
      <c r="BW68" s="10"/>
      <c r="BX68" s="10"/>
      <c r="BY68" s="47"/>
      <c r="BZ68" s="47"/>
      <c r="CH68" s="58"/>
      <c r="CI68" s="10"/>
      <c r="CJ68" s="10"/>
      <c r="CK68" s="47"/>
      <c r="CL68" s="47"/>
      <c r="CT68" s="58"/>
      <c r="CU68" s="10"/>
      <c r="CV68" s="10"/>
      <c r="CW68" s="47"/>
      <c r="CX68" s="47"/>
    </row>
    <row r="69" spans="2:108" x14ac:dyDescent="0.25">
      <c r="B69" s="58"/>
      <c r="C69" s="10"/>
      <c r="D69" s="10"/>
      <c r="E69" s="47"/>
      <c r="F69" s="13"/>
      <c r="G69" s="114"/>
      <c r="H69" s="56"/>
      <c r="I69" s="51"/>
      <c r="J69" s="47"/>
      <c r="K69" s="13"/>
      <c r="L69" s="85"/>
      <c r="M69" s="3"/>
      <c r="N69" s="56"/>
      <c r="O69" s="51"/>
      <c r="P69" s="47"/>
      <c r="Q69" s="13"/>
      <c r="R69" s="85"/>
      <c r="S69" s="3"/>
      <c r="T69" s="56"/>
      <c r="U69" s="51"/>
      <c r="V69" s="47"/>
      <c r="W69" s="13"/>
      <c r="X69" s="85"/>
      <c r="Z69" s="58"/>
      <c r="AA69" s="10"/>
      <c r="AB69" s="10"/>
      <c r="AC69" s="47"/>
      <c r="AD69" s="47"/>
      <c r="AF69" s="58"/>
      <c r="AG69" s="10"/>
      <c r="AH69" s="10"/>
      <c r="AI69" s="47"/>
      <c r="AJ69" s="47"/>
      <c r="AL69" s="58"/>
      <c r="AM69" s="10"/>
      <c r="AN69" s="10"/>
      <c r="AO69" s="47"/>
      <c r="AP69" s="47"/>
      <c r="AX69" s="58"/>
      <c r="AY69" s="10"/>
      <c r="AZ69" s="10"/>
      <c r="BA69" s="47"/>
      <c r="BB69" s="47"/>
      <c r="BJ69" s="58"/>
      <c r="BK69" s="10"/>
      <c r="BL69" s="10"/>
      <c r="BM69" s="47"/>
      <c r="BN69" s="47"/>
      <c r="BV69" s="58"/>
      <c r="BW69" s="10"/>
      <c r="BX69" s="10"/>
      <c r="BY69" s="47"/>
      <c r="BZ69" s="47"/>
      <c r="CH69" s="58"/>
      <c r="CI69" s="10"/>
      <c r="CJ69" s="10"/>
      <c r="CK69" s="47"/>
      <c r="CL69" s="47"/>
      <c r="CT69" s="58"/>
      <c r="CU69" s="10"/>
      <c r="CV69" s="10"/>
      <c r="CW69" s="47"/>
      <c r="CX69" s="47"/>
    </row>
    <row r="70" spans="2:108" x14ac:dyDescent="0.25">
      <c r="B70" s="58"/>
      <c r="C70" s="10"/>
      <c r="D70" s="10"/>
      <c r="E70" s="47"/>
      <c r="F70" s="13"/>
      <c r="G70" s="114"/>
      <c r="H70" s="56"/>
      <c r="I70" s="51"/>
      <c r="J70" s="47"/>
      <c r="K70" s="13"/>
      <c r="L70" s="85"/>
      <c r="M70" s="3"/>
      <c r="N70" s="56"/>
      <c r="O70" s="51"/>
      <c r="P70" s="47"/>
      <c r="Q70" s="13"/>
      <c r="R70" s="85"/>
      <c r="S70" s="3"/>
      <c r="T70" s="56"/>
      <c r="U70" s="51"/>
      <c r="V70" s="47"/>
      <c r="W70" s="13"/>
      <c r="X70" s="85"/>
      <c r="Z70" s="58"/>
      <c r="AA70" s="10"/>
      <c r="AB70" s="10"/>
      <c r="AC70" s="47"/>
      <c r="AD70" s="47"/>
      <c r="AF70" s="58"/>
      <c r="AG70" s="10"/>
      <c r="AH70" s="10"/>
      <c r="AI70" s="47"/>
      <c r="AJ70" s="47"/>
      <c r="AL70" s="58"/>
      <c r="AM70" s="10"/>
      <c r="AN70" s="10"/>
      <c r="AO70" s="47"/>
      <c r="AP70" s="47"/>
      <c r="AX70" s="58"/>
      <c r="AY70" s="10"/>
      <c r="AZ70" s="10"/>
      <c r="BA70" s="47"/>
      <c r="BB70" s="47"/>
      <c r="BJ70" s="58"/>
      <c r="BK70" s="10"/>
      <c r="BL70" s="10"/>
      <c r="BM70" s="47"/>
      <c r="BN70" s="47"/>
      <c r="BV70" s="58"/>
      <c r="BW70" s="10"/>
      <c r="BX70" s="10"/>
      <c r="BY70" s="47"/>
      <c r="BZ70" s="47"/>
      <c r="CH70" s="58"/>
      <c r="CI70" s="10"/>
      <c r="CJ70" s="10"/>
      <c r="CK70" s="47"/>
      <c r="CL70" s="47"/>
      <c r="CT70" s="58"/>
      <c r="CU70" s="10"/>
      <c r="CV70" s="10"/>
      <c r="CW70" s="47"/>
      <c r="CX70" s="47"/>
    </row>
    <row r="71" spans="2:108" x14ac:dyDescent="0.25">
      <c r="B71" s="58"/>
      <c r="C71" s="10"/>
      <c r="D71" s="10"/>
      <c r="E71" s="47"/>
      <c r="F71" s="13"/>
      <c r="G71" s="114"/>
      <c r="H71" s="56"/>
      <c r="I71" s="51"/>
      <c r="J71" s="47"/>
      <c r="K71" s="13"/>
      <c r="L71" s="85"/>
      <c r="M71" s="3"/>
      <c r="N71" s="56"/>
      <c r="O71" s="51"/>
      <c r="P71" s="47"/>
      <c r="Q71" s="13"/>
      <c r="R71" s="85"/>
      <c r="S71" s="3"/>
      <c r="T71" s="56"/>
      <c r="U71" s="51"/>
      <c r="V71" s="47"/>
      <c r="W71" s="13"/>
      <c r="X71" s="85"/>
      <c r="Z71" s="58"/>
      <c r="AA71" s="10"/>
      <c r="AB71" s="10"/>
      <c r="AC71" s="47"/>
      <c r="AD71" s="47"/>
      <c r="AF71" s="58"/>
      <c r="AG71" s="10"/>
      <c r="AH71" s="10"/>
      <c r="AI71" s="47"/>
      <c r="AJ71" s="47"/>
      <c r="AL71" s="58"/>
      <c r="AM71" s="10"/>
      <c r="AN71" s="10"/>
      <c r="AO71" s="47"/>
      <c r="AP71" s="47"/>
      <c r="AX71" s="58"/>
      <c r="AY71" s="10"/>
      <c r="AZ71" s="10"/>
      <c r="BA71" s="47"/>
      <c r="BB71" s="47"/>
      <c r="BJ71" s="58"/>
      <c r="BK71" s="10"/>
      <c r="BL71" s="10"/>
      <c r="BM71" s="47"/>
      <c r="BN71" s="47"/>
      <c r="BV71" s="58"/>
      <c r="BW71" s="10"/>
      <c r="BX71" s="10"/>
      <c r="BY71" s="47"/>
      <c r="BZ71" s="47"/>
      <c r="CH71" s="58"/>
      <c r="CI71" s="10"/>
      <c r="CJ71" s="10"/>
      <c r="CK71" s="47"/>
      <c r="CL71" s="47"/>
      <c r="CT71" s="58"/>
      <c r="CU71" s="10"/>
      <c r="CV71" s="10"/>
      <c r="CW71" s="47"/>
      <c r="CX71" s="47"/>
    </row>
    <row r="72" spans="2:108" x14ac:dyDescent="0.25">
      <c r="B72" s="58"/>
      <c r="C72" s="10"/>
      <c r="D72" s="10"/>
      <c r="E72" s="47"/>
      <c r="F72" s="13"/>
      <c r="G72" s="114"/>
      <c r="H72" s="56"/>
      <c r="I72" s="51"/>
      <c r="J72" s="47"/>
      <c r="K72" s="13"/>
      <c r="L72" s="85"/>
      <c r="M72" s="3"/>
      <c r="N72" s="56"/>
      <c r="O72" s="51"/>
      <c r="P72" s="47"/>
      <c r="Q72" s="13"/>
      <c r="R72" s="85"/>
      <c r="S72" s="3"/>
      <c r="T72" s="56"/>
      <c r="U72" s="51"/>
      <c r="V72" s="47"/>
      <c r="W72" s="13"/>
      <c r="X72" s="85"/>
      <c r="Z72" s="58"/>
      <c r="AA72" s="10"/>
      <c r="AB72" s="10"/>
      <c r="AC72" s="47"/>
      <c r="AD72" s="47"/>
      <c r="AF72" s="58"/>
      <c r="AG72" s="10"/>
      <c r="AH72" s="10"/>
      <c r="AI72" s="47"/>
      <c r="AJ72" s="47"/>
      <c r="AL72" s="58"/>
      <c r="AM72" s="10"/>
      <c r="AN72" s="10"/>
      <c r="AO72" s="47"/>
      <c r="AP72" s="47"/>
      <c r="AX72" s="58"/>
      <c r="AY72" s="10"/>
      <c r="AZ72" s="10"/>
      <c r="BA72" s="47"/>
      <c r="BB72" s="47"/>
      <c r="BJ72" s="58"/>
      <c r="BK72" s="10"/>
      <c r="BL72" s="10"/>
      <c r="BM72" s="47"/>
      <c r="BN72" s="47"/>
      <c r="BV72" s="58"/>
      <c r="BW72" s="10"/>
      <c r="BX72" s="10"/>
      <c r="BY72" s="47"/>
      <c r="BZ72" s="47"/>
      <c r="CH72" s="58"/>
      <c r="CI72" s="10"/>
      <c r="CJ72" s="10"/>
      <c r="CK72" s="47"/>
      <c r="CL72" s="47"/>
      <c r="CT72" s="58"/>
      <c r="CU72" s="10"/>
      <c r="CV72" s="10"/>
      <c r="CW72" s="47"/>
      <c r="CX72" s="47"/>
    </row>
    <row r="73" spans="2:108" x14ac:dyDescent="0.25">
      <c r="B73" s="58"/>
      <c r="C73" s="10"/>
      <c r="D73" s="10"/>
      <c r="E73" s="47"/>
      <c r="F73" s="13"/>
      <c r="G73" s="114"/>
      <c r="H73" s="56"/>
      <c r="I73" s="51"/>
      <c r="J73" s="47"/>
      <c r="K73" s="13"/>
      <c r="L73" s="85"/>
      <c r="M73" s="3"/>
      <c r="N73" s="56"/>
      <c r="O73" s="51"/>
      <c r="P73" s="47"/>
      <c r="Q73" s="13"/>
      <c r="R73" s="85"/>
      <c r="S73" s="3"/>
      <c r="T73" s="56"/>
      <c r="U73" s="51"/>
      <c r="V73" s="47"/>
      <c r="W73" s="13"/>
      <c r="X73" s="85"/>
      <c r="Z73" s="58"/>
      <c r="AA73" s="10"/>
      <c r="AB73" s="10"/>
      <c r="AC73" s="47"/>
      <c r="AD73" s="47"/>
      <c r="AF73" s="58"/>
      <c r="AG73" s="10"/>
      <c r="AH73" s="10"/>
      <c r="AI73" s="47"/>
      <c r="AJ73" s="47"/>
      <c r="AL73" s="58"/>
      <c r="AM73" s="10"/>
      <c r="AN73" s="10"/>
      <c r="AO73" s="47"/>
      <c r="AP73" s="47"/>
      <c r="AX73" s="58"/>
      <c r="AY73" s="10"/>
      <c r="AZ73" s="10"/>
      <c r="BA73" s="47"/>
      <c r="BB73" s="47"/>
      <c r="BJ73" s="58"/>
      <c r="BK73" s="10"/>
      <c r="BL73" s="10"/>
      <c r="BM73" s="47"/>
      <c r="BN73" s="47"/>
      <c r="BV73" s="58"/>
      <c r="BW73" s="10"/>
      <c r="BX73" s="10"/>
      <c r="BY73" s="47"/>
      <c r="BZ73" s="47"/>
      <c r="CH73" s="58"/>
      <c r="CI73" s="10"/>
      <c r="CJ73" s="10"/>
      <c r="CK73" s="47"/>
      <c r="CL73" s="47"/>
      <c r="CT73" s="58"/>
      <c r="CU73" s="10"/>
      <c r="CV73" s="10"/>
      <c r="CW73" s="47"/>
      <c r="CX73" s="47"/>
    </row>
    <row r="74" spans="2:108" x14ac:dyDescent="0.25">
      <c r="B74" s="58"/>
      <c r="C74" s="10"/>
      <c r="D74" s="10"/>
      <c r="E74" s="47"/>
      <c r="F74" s="13"/>
      <c r="G74" s="114"/>
      <c r="H74" s="56"/>
      <c r="I74" s="51"/>
      <c r="J74" s="47"/>
      <c r="K74" s="13"/>
      <c r="L74" s="85"/>
      <c r="M74" s="3"/>
      <c r="N74" s="56"/>
      <c r="O74" s="51"/>
      <c r="P74" s="47"/>
      <c r="Q74" s="13"/>
      <c r="R74" s="85"/>
      <c r="S74" s="3"/>
      <c r="T74" s="56"/>
      <c r="U74" s="51"/>
      <c r="V74" s="47"/>
      <c r="W74" s="13"/>
      <c r="X74" s="85"/>
      <c r="Z74" s="58"/>
      <c r="AA74" s="10"/>
      <c r="AB74" s="10"/>
      <c r="AC74" s="47"/>
      <c r="AD74" s="47"/>
      <c r="AF74" s="58"/>
      <c r="AG74" s="10"/>
      <c r="AH74" s="10"/>
      <c r="AI74" s="47"/>
      <c r="AJ74" s="47"/>
      <c r="AL74" s="58"/>
      <c r="AM74" s="10"/>
      <c r="AN74" s="10"/>
      <c r="AO74" s="47"/>
      <c r="AP74" s="47"/>
      <c r="AX74" s="58"/>
      <c r="AY74" s="10"/>
      <c r="AZ74" s="10"/>
      <c r="BA74" s="47"/>
      <c r="BB74" s="47"/>
      <c r="BJ74" s="58"/>
      <c r="BK74" s="10"/>
      <c r="BL74" s="10"/>
      <c r="BM74" s="47"/>
      <c r="BN74" s="47"/>
      <c r="BV74" s="58"/>
      <c r="BW74" s="10"/>
      <c r="BX74" s="10"/>
      <c r="BY74" s="47"/>
      <c r="BZ74" s="47"/>
      <c r="CH74" s="58"/>
      <c r="CI74" s="10"/>
      <c r="CJ74" s="10"/>
      <c r="CK74" s="47"/>
      <c r="CL74" s="47"/>
      <c r="CT74" s="58"/>
      <c r="CU74" s="10"/>
      <c r="CV74" s="10"/>
      <c r="CW74" s="47"/>
      <c r="CX74" s="47"/>
    </row>
    <row r="75" spans="2:108" x14ac:dyDescent="0.25">
      <c r="G75" s="114"/>
      <c r="H75" s="56"/>
      <c r="I75" s="51"/>
      <c r="J75" s="47"/>
      <c r="K75" s="13"/>
      <c r="L75" s="85"/>
      <c r="M75" s="3"/>
      <c r="N75" s="56"/>
      <c r="O75" s="51"/>
      <c r="P75" s="47"/>
      <c r="Q75" s="13"/>
      <c r="R75" s="85"/>
      <c r="S75" s="3"/>
      <c r="T75" s="56"/>
      <c r="U75" s="51"/>
      <c r="V75" s="47"/>
      <c r="W75" s="13"/>
      <c r="X75" s="85"/>
      <c r="AX75" s="58"/>
      <c r="AY75" s="10"/>
      <c r="AZ75" s="10"/>
      <c r="BA75" s="47"/>
      <c r="BB75" s="47"/>
    </row>
    <row r="76" spans="2:108" x14ac:dyDescent="0.25">
      <c r="G76" s="114"/>
      <c r="H76" s="56"/>
      <c r="I76" s="51"/>
      <c r="J76" s="47"/>
      <c r="K76" s="13"/>
      <c r="L76" s="85"/>
      <c r="M76" s="3"/>
      <c r="N76" s="56"/>
      <c r="O76" s="51"/>
      <c r="P76" s="47"/>
      <c r="Q76" s="13"/>
      <c r="R76" s="85"/>
      <c r="S76" s="3"/>
      <c r="T76" s="56"/>
      <c r="U76" s="51"/>
      <c r="V76" s="47"/>
      <c r="W76" s="13"/>
      <c r="X76" s="85"/>
      <c r="AX76" s="58"/>
      <c r="AY76" s="10"/>
      <c r="AZ76" s="10"/>
      <c r="BA76" s="47"/>
      <c r="BB76" s="47"/>
    </row>
    <row r="77" spans="2:108" x14ac:dyDescent="0.25">
      <c r="G77" s="114"/>
      <c r="H77" s="56"/>
      <c r="I77" s="51"/>
      <c r="J77" s="47"/>
      <c r="K77" s="13"/>
      <c r="L77" s="85"/>
      <c r="M77" s="3"/>
      <c r="N77" s="56"/>
      <c r="O77" s="51"/>
      <c r="P77" s="47"/>
      <c r="Q77" s="13"/>
      <c r="R77" s="85"/>
      <c r="S77" s="3"/>
      <c r="T77" s="56"/>
      <c r="U77" s="51"/>
      <c r="V77" s="47"/>
      <c r="W77" s="13"/>
      <c r="X77" s="85"/>
      <c r="AX77" s="58"/>
      <c r="AY77" s="10"/>
      <c r="AZ77" s="10"/>
      <c r="BA77" s="47"/>
      <c r="BB77" s="47"/>
    </row>
    <row r="78" spans="2:108" x14ac:dyDescent="0.25">
      <c r="G78" s="114"/>
      <c r="H78" s="56"/>
      <c r="I78" s="51"/>
      <c r="J78" s="47"/>
      <c r="K78" s="13"/>
      <c r="L78" s="85"/>
      <c r="M78" s="3"/>
      <c r="N78" s="56"/>
      <c r="O78" s="51"/>
      <c r="P78" s="47"/>
      <c r="Q78" s="13"/>
      <c r="R78" s="85"/>
      <c r="S78" s="3"/>
      <c r="T78" s="56"/>
      <c r="U78" s="51"/>
      <c r="V78" s="47"/>
      <c r="W78" s="13"/>
      <c r="X78" s="85"/>
    </row>
    <row r="79" spans="2:108" x14ac:dyDescent="0.25">
      <c r="G79" s="114"/>
      <c r="H79" s="56"/>
      <c r="I79" s="51"/>
      <c r="J79" s="47"/>
      <c r="K79" s="13"/>
      <c r="L79" s="85"/>
      <c r="M79" s="3"/>
      <c r="N79" s="56"/>
      <c r="O79" s="51"/>
      <c r="P79" s="47"/>
      <c r="Q79" s="13"/>
      <c r="R79" s="85"/>
      <c r="S79" s="3"/>
      <c r="T79" s="56"/>
      <c r="U79" s="51"/>
      <c r="V79" s="47"/>
      <c r="W79" s="13"/>
      <c r="X79" s="85"/>
    </row>
    <row r="80" spans="2:108" x14ac:dyDescent="0.25">
      <c r="G80" s="114"/>
      <c r="H80" s="56"/>
      <c r="I80" s="51"/>
      <c r="J80" s="47"/>
      <c r="K80" s="13"/>
      <c r="L80" s="85"/>
      <c r="M80" s="3"/>
      <c r="N80" s="56"/>
      <c r="O80" s="51"/>
      <c r="P80" s="47"/>
      <c r="Q80" s="13"/>
      <c r="R80" s="85"/>
      <c r="S80" s="3"/>
      <c r="T80" s="56"/>
      <c r="U80" s="51"/>
      <c r="V80" s="47"/>
      <c r="W80" s="13"/>
      <c r="X80" s="85"/>
    </row>
    <row r="81" spans="7:24" x14ac:dyDescent="0.25">
      <c r="G81" s="114"/>
      <c r="H81" s="56"/>
      <c r="I81" s="51"/>
      <c r="J81" s="47"/>
      <c r="K81" s="13"/>
      <c r="L81" s="85"/>
      <c r="M81" s="3"/>
      <c r="N81" s="56"/>
      <c r="O81" s="51"/>
      <c r="P81" s="47"/>
      <c r="Q81" s="13"/>
      <c r="R81" s="85"/>
      <c r="S81" s="3"/>
      <c r="T81" s="56"/>
      <c r="U81" s="51"/>
      <c r="V81" s="47"/>
      <c r="W81" s="13"/>
      <c r="X81" s="85"/>
    </row>
    <row r="82" spans="7:24" x14ac:dyDescent="0.25">
      <c r="G82" s="114"/>
      <c r="H82" s="56"/>
      <c r="I82" s="51"/>
      <c r="J82" s="47"/>
      <c r="K82" s="13"/>
      <c r="L82" s="85"/>
      <c r="M82" s="3"/>
      <c r="N82" s="56"/>
      <c r="O82" s="51"/>
      <c r="P82" s="47"/>
      <c r="Q82" s="13"/>
      <c r="R82" s="85"/>
      <c r="S82" s="3"/>
      <c r="T82" s="56"/>
      <c r="U82" s="51"/>
      <c r="V82" s="47"/>
      <c r="W82" s="13"/>
      <c r="X82" s="85"/>
    </row>
    <row r="83" spans="7:24" x14ac:dyDescent="0.25">
      <c r="G83" s="114"/>
      <c r="H83" s="56"/>
      <c r="I83" s="51"/>
      <c r="J83" s="47"/>
      <c r="K83" s="13"/>
      <c r="L83" s="85"/>
      <c r="M83" s="3"/>
      <c r="N83" s="56"/>
      <c r="O83" s="51"/>
      <c r="P83" s="47"/>
      <c r="Q83" s="13"/>
      <c r="R83" s="85"/>
      <c r="S83" s="3"/>
      <c r="T83" s="56"/>
      <c r="U83" s="51"/>
      <c r="V83" s="47"/>
      <c r="W83" s="13"/>
      <c r="X83" s="85"/>
    </row>
    <row r="84" spans="7:24" x14ac:dyDescent="0.25">
      <c r="G84" s="114"/>
      <c r="H84" s="56"/>
      <c r="I84" s="51"/>
      <c r="J84" s="47"/>
      <c r="K84" s="13"/>
      <c r="L84" s="85"/>
      <c r="M84" s="3"/>
      <c r="N84" s="56"/>
      <c r="O84" s="51"/>
      <c r="P84" s="47"/>
      <c r="Q84" s="13"/>
      <c r="R84" s="85"/>
      <c r="S84" s="3"/>
      <c r="T84" s="56"/>
      <c r="U84" s="51"/>
      <c r="V84" s="47"/>
      <c r="W84" s="13"/>
      <c r="X84" s="85"/>
    </row>
    <row r="85" spans="7:24" x14ac:dyDescent="0.25">
      <c r="G85" s="114"/>
      <c r="H85" s="56"/>
      <c r="I85" s="51"/>
      <c r="J85" s="47"/>
      <c r="K85" s="13"/>
      <c r="L85" s="85"/>
      <c r="M85" s="3"/>
      <c r="N85" s="56"/>
      <c r="O85" s="51"/>
      <c r="P85" s="47"/>
      <c r="Q85" s="13"/>
      <c r="R85" s="85"/>
      <c r="S85" s="3"/>
      <c r="T85" s="56"/>
      <c r="U85" s="51"/>
      <c r="V85" s="47"/>
      <c r="W85" s="13"/>
      <c r="X85" s="85"/>
    </row>
    <row r="86" spans="7:24" x14ac:dyDescent="0.25">
      <c r="G86" s="114"/>
      <c r="H86" s="56"/>
      <c r="I86" s="51"/>
      <c r="J86" s="47"/>
      <c r="K86" s="13"/>
      <c r="L86" s="85"/>
      <c r="M86" s="3"/>
      <c r="N86" s="56"/>
      <c r="O86" s="51"/>
      <c r="P86" s="47"/>
      <c r="Q86" s="13"/>
      <c r="R86" s="85"/>
      <c r="S86" s="3"/>
      <c r="T86" s="56"/>
      <c r="U86" s="51"/>
      <c r="V86" s="47"/>
      <c r="W86" s="13"/>
      <c r="X86" s="85"/>
    </row>
    <row r="87" spans="7:24" x14ac:dyDescent="0.25">
      <c r="G87" s="114"/>
      <c r="H87" s="56"/>
      <c r="I87" s="51"/>
      <c r="J87" s="47"/>
      <c r="K87" s="13"/>
      <c r="L87" s="85"/>
      <c r="M87" s="3"/>
      <c r="N87" s="56"/>
      <c r="O87" s="51"/>
      <c r="P87" s="47"/>
      <c r="Q87" s="13"/>
      <c r="R87" s="85"/>
      <c r="S87" s="3"/>
      <c r="T87" s="56"/>
      <c r="U87" s="51"/>
      <c r="V87" s="47"/>
      <c r="W87" s="13"/>
      <c r="X87" s="85"/>
    </row>
    <row r="88" spans="7:24" x14ac:dyDescent="0.25">
      <c r="G88" s="114"/>
      <c r="H88" s="56"/>
      <c r="I88" s="51"/>
      <c r="J88" s="47"/>
      <c r="K88" s="13"/>
      <c r="L88" s="85"/>
      <c r="M88" s="3"/>
      <c r="N88" s="56"/>
      <c r="O88" s="51"/>
      <c r="P88" s="47"/>
      <c r="Q88" s="13"/>
      <c r="R88" s="85"/>
      <c r="S88" s="3"/>
      <c r="T88" s="56"/>
      <c r="U88" s="51"/>
      <c r="V88" s="47"/>
      <c r="W88" s="13"/>
      <c r="X88" s="85"/>
    </row>
    <row r="89" spans="7:24" x14ac:dyDescent="0.25">
      <c r="G89" s="114"/>
      <c r="H89" s="56"/>
      <c r="I89" s="51"/>
      <c r="J89" s="47"/>
      <c r="K89" s="13"/>
      <c r="L89" s="85"/>
      <c r="M89" s="105"/>
      <c r="N89" s="56"/>
      <c r="O89" s="51"/>
      <c r="P89" s="47"/>
      <c r="Q89" s="13"/>
      <c r="R89" s="85"/>
      <c r="S89" s="3"/>
      <c r="T89" s="56"/>
      <c r="U89" s="51"/>
      <c r="V89" s="47"/>
      <c r="W89" s="13"/>
      <c r="X89" s="85"/>
    </row>
    <row r="90" spans="7:24" x14ac:dyDescent="0.25">
      <c r="G90" s="114"/>
      <c r="H90" s="56"/>
      <c r="I90" s="51"/>
      <c r="J90" s="47"/>
      <c r="K90" s="13"/>
      <c r="L90" s="85"/>
      <c r="M90" s="105"/>
      <c r="N90" s="56"/>
      <c r="O90" s="51"/>
      <c r="P90" s="47"/>
      <c r="Q90" s="13"/>
      <c r="R90" s="85"/>
      <c r="S90" s="3"/>
      <c r="T90" s="56"/>
      <c r="U90" s="51"/>
      <c r="V90" s="47"/>
      <c r="W90" s="13"/>
      <c r="X90" s="85"/>
    </row>
    <row r="91" spans="7:24" x14ac:dyDescent="0.25">
      <c r="G91" s="114"/>
      <c r="H91" s="56"/>
      <c r="I91" s="51"/>
      <c r="J91" s="47"/>
      <c r="K91" s="13"/>
      <c r="L91" s="85"/>
      <c r="M91" s="105"/>
      <c r="N91" s="56"/>
      <c r="O91" s="51"/>
      <c r="P91" s="47"/>
      <c r="Q91" s="13"/>
      <c r="R91" s="85"/>
    </row>
    <row r="92" spans="7:24" x14ac:dyDescent="0.25">
      <c r="G92" s="3"/>
      <c r="H92" s="56"/>
      <c r="I92" s="51"/>
      <c r="J92" s="47"/>
      <c r="K92" s="13"/>
      <c r="L92" s="85"/>
      <c r="M92" s="105"/>
      <c r="N92" s="56"/>
      <c r="O92" s="51"/>
      <c r="P92" s="47"/>
      <c r="Q92" s="13"/>
      <c r="R92" s="85"/>
    </row>
    <row r="93" spans="7:24" x14ac:dyDescent="0.25">
      <c r="G93" s="3"/>
      <c r="H93" s="56"/>
      <c r="I93" s="51"/>
      <c r="J93" s="47"/>
      <c r="K93" s="13"/>
      <c r="L93" s="85"/>
      <c r="M93" s="105"/>
      <c r="N93" s="56"/>
      <c r="O93" s="51"/>
      <c r="P93" s="47"/>
      <c r="Q93" s="13"/>
      <c r="R93" s="85"/>
    </row>
    <row r="94" spans="7:24" x14ac:dyDescent="0.25">
      <c r="G94" s="114"/>
      <c r="H94" s="56"/>
      <c r="I94" s="51"/>
      <c r="J94" s="47"/>
      <c r="K94" s="13"/>
      <c r="L94" s="85"/>
      <c r="M94" s="105"/>
      <c r="N94" s="56"/>
      <c r="O94" s="51"/>
      <c r="P94" s="47"/>
      <c r="Q94" s="13"/>
      <c r="R94" s="85"/>
    </row>
    <row r="95" spans="7:24" x14ac:dyDescent="0.25">
      <c r="G95" s="3"/>
      <c r="H95" s="56"/>
      <c r="I95" s="51"/>
      <c r="J95" s="47"/>
      <c r="K95" s="13"/>
      <c r="L95" s="85"/>
      <c r="M95" s="105"/>
      <c r="N95" s="56"/>
      <c r="O95" s="51"/>
      <c r="P95" s="47"/>
      <c r="Q95" s="13"/>
      <c r="R95" s="85"/>
    </row>
    <row r="96" spans="7:24" x14ac:dyDescent="0.25">
      <c r="G96" s="114"/>
      <c r="H96" s="56"/>
      <c r="I96" s="51"/>
      <c r="J96" s="47"/>
      <c r="K96" s="13"/>
      <c r="L96" s="85"/>
      <c r="M96" s="105"/>
      <c r="N96" s="56"/>
      <c r="O96" s="51"/>
      <c r="P96" s="47"/>
      <c r="Q96" s="13"/>
      <c r="R96" s="85"/>
    </row>
    <row r="97" spans="6:18" x14ac:dyDescent="0.25">
      <c r="G97" s="114"/>
      <c r="H97" s="56"/>
      <c r="I97" s="51"/>
      <c r="J97" s="47"/>
      <c r="K97" s="13"/>
      <c r="L97" s="85"/>
      <c r="M97" s="105"/>
      <c r="N97" s="56"/>
      <c r="O97" s="51"/>
      <c r="P97" s="47"/>
      <c r="Q97" s="13"/>
      <c r="R97" s="85"/>
    </row>
    <row r="98" spans="6:18" x14ac:dyDescent="0.25">
      <c r="G98" s="114"/>
      <c r="H98" s="56"/>
      <c r="I98" s="51"/>
      <c r="J98" s="47"/>
      <c r="K98" s="13"/>
      <c r="L98" s="85"/>
      <c r="M98" s="105"/>
      <c r="N98" s="56"/>
      <c r="O98" s="51"/>
      <c r="P98" s="47"/>
      <c r="Q98" s="13"/>
      <c r="R98" s="85"/>
    </row>
    <row r="99" spans="6:18" x14ac:dyDescent="0.25">
      <c r="F99" s="2"/>
      <c r="G99" s="105"/>
      <c r="H99" s="56"/>
      <c r="I99" s="51"/>
      <c r="J99" s="47"/>
      <c r="K99" s="13"/>
      <c r="L99" s="85"/>
      <c r="M99" s="105"/>
      <c r="N99" s="56"/>
      <c r="O99" s="51"/>
      <c r="P99" s="47"/>
      <c r="Q99" s="13"/>
      <c r="R99" s="85"/>
    </row>
    <row r="100" spans="6:18" x14ac:dyDescent="0.25">
      <c r="F100" s="2"/>
      <c r="G100" s="105"/>
      <c r="H100" s="56"/>
      <c r="I100" s="51"/>
      <c r="J100" s="47"/>
      <c r="K100" s="13"/>
      <c r="L100" s="85"/>
      <c r="M100" s="105"/>
      <c r="N100" s="56"/>
      <c r="O100" s="51"/>
      <c r="P100" s="47"/>
      <c r="Q100" s="13"/>
      <c r="R100" s="85"/>
    </row>
    <row r="101" spans="6:18" x14ac:dyDescent="0.25">
      <c r="F101" s="2"/>
      <c r="G101" s="105"/>
      <c r="H101" s="56"/>
      <c r="I101" s="51"/>
      <c r="J101" s="47"/>
      <c r="K101" s="13"/>
      <c r="L101" s="85"/>
      <c r="M101" s="105"/>
      <c r="N101" s="56"/>
      <c r="O101" s="51"/>
      <c r="P101" s="47"/>
      <c r="Q101" s="13"/>
      <c r="R101" s="85"/>
    </row>
    <row r="102" spans="6:18" x14ac:dyDescent="0.25">
      <c r="F102" s="2"/>
      <c r="G102" s="105"/>
      <c r="H102" s="56"/>
      <c r="I102" s="51"/>
      <c r="J102" s="47"/>
      <c r="K102" s="13"/>
      <c r="L102" s="85"/>
      <c r="M102" s="105"/>
      <c r="N102" s="56"/>
      <c r="O102" s="51"/>
      <c r="P102" s="47"/>
      <c r="Q102" s="13"/>
      <c r="R102" s="85"/>
    </row>
    <row r="103" spans="6:18" x14ac:dyDescent="0.25">
      <c r="F103" s="2"/>
      <c r="G103" s="105"/>
      <c r="H103" s="56"/>
      <c r="I103" s="51"/>
      <c r="J103" s="47"/>
      <c r="K103" s="13"/>
      <c r="L103" s="85"/>
      <c r="M103" s="3"/>
      <c r="N103" s="56"/>
      <c r="O103" s="51"/>
      <c r="P103" s="47"/>
      <c r="Q103" s="13"/>
      <c r="R103" s="85"/>
    </row>
    <row r="104" spans="6:18" x14ac:dyDescent="0.25">
      <c r="G104" s="114"/>
      <c r="H104" s="56"/>
      <c r="I104" s="51"/>
      <c r="J104" s="47"/>
      <c r="K104" s="13"/>
      <c r="L104" s="85"/>
      <c r="M104" s="3"/>
      <c r="N104" s="56"/>
      <c r="O104" s="51"/>
      <c r="P104" s="47"/>
      <c r="Q104" s="13"/>
      <c r="R104" s="85"/>
    </row>
    <row r="105" spans="6:18" x14ac:dyDescent="0.25">
      <c r="F105" s="2"/>
      <c r="I105"/>
      <c r="J105"/>
      <c r="K105"/>
      <c r="L105" s="132"/>
      <c r="M105" s="3"/>
      <c r="N105" s="56"/>
      <c r="O105" s="51"/>
      <c r="P105" s="47"/>
      <c r="Q105" s="13"/>
      <c r="R105" s="85"/>
    </row>
    <row r="106" spans="6:18" x14ac:dyDescent="0.25">
      <c r="F106" s="2"/>
      <c r="I106"/>
      <c r="J106"/>
      <c r="K106"/>
      <c r="L106" s="132"/>
      <c r="M106" s="3"/>
      <c r="N106" s="56"/>
      <c r="O106" s="51"/>
      <c r="P106" s="47"/>
      <c r="Q106" s="13"/>
      <c r="R106" s="85"/>
    </row>
    <row r="107" spans="6:18" x14ac:dyDescent="0.25">
      <c r="F107" s="2"/>
      <c r="I107"/>
      <c r="J107"/>
      <c r="K107"/>
      <c r="L107" s="132"/>
      <c r="M107" s="3"/>
      <c r="N107" s="56"/>
      <c r="O107" s="51"/>
      <c r="P107" s="47"/>
      <c r="Q107" s="13"/>
      <c r="R107" s="85"/>
    </row>
    <row r="108" spans="6:18" x14ac:dyDescent="0.25">
      <c r="F108" s="2"/>
      <c r="I108"/>
      <c r="J108"/>
      <c r="K108"/>
      <c r="L108" s="132"/>
      <c r="M108" s="105"/>
      <c r="N108" s="56"/>
      <c r="O108" s="51"/>
      <c r="P108" s="47"/>
      <c r="Q108" s="13"/>
      <c r="R108" s="85"/>
    </row>
    <row r="109" spans="6:18" x14ac:dyDescent="0.25">
      <c r="F109" s="2"/>
      <c r="I109"/>
      <c r="J109"/>
      <c r="K109"/>
      <c r="L109" s="132"/>
      <c r="M109" s="105"/>
      <c r="N109" s="56"/>
      <c r="O109" s="51"/>
      <c r="P109" s="47"/>
      <c r="Q109" s="13"/>
      <c r="R109" s="85"/>
    </row>
    <row r="110" spans="6:18" x14ac:dyDescent="0.25">
      <c r="F110" s="2"/>
      <c r="I110"/>
      <c r="J110"/>
      <c r="K110"/>
      <c r="L110" s="132"/>
      <c r="M110" s="105"/>
      <c r="N110" s="56"/>
      <c r="O110" s="51"/>
      <c r="P110" s="47"/>
      <c r="Q110" s="13"/>
      <c r="R110" s="85"/>
    </row>
    <row r="111" spans="6:18" x14ac:dyDescent="0.25">
      <c r="F111" s="2"/>
      <c r="I111"/>
      <c r="J111"/>
      <c r="K111"/>
      <c r="L111"/>
      <c r="M111" s="105"/>
      <c r="N111" s="56"/>
      <c r="O111" s="51"/>
      <c r="P111" s="47"/>
      <c r="Q111" s="13"/>
      <c r="R111" s="85"/>
    </row>
    <row r="112" spans="6:18" x14ac:dyDescent="0.25">
      <c r="F112" s="2"/>
      <c r="I112"/>
      <c r="J112"/>
      <c r="K112"/>
      <c r="L112"/>
      <c r="M112" s="105"/>
      <c r="N112" s="56"/>
      <c r="O112" s="51"/>
      <c r="P112" s="47"/>
      <c r="Q112" s="13"/>
      <c r="R112" s="85"/>
    </row>
    <row r="113" spans="6:18" x14ac:dyDescent="0.25">
      <c r="F113" s="2"/>
      <c r="I113"/>
      <c r="J113"/>
      <c r="K113"/>
      <c r="L113"/>
      <c r="M113" s="105"/>
      <c r="N113" s="56"/>
      <c r="O113" s="51"/>
      <c r="P113" s="47"/>
      <c r="Q113" s="13"/>
      <c r="R113" s="85"/>
    </row>
    <row r="114" spans="6:18" x14ac:dyDescent="0.25">
      <c r="F114" s="2"/>
      <c r="I114"/>
      <c r="J114"/>
      <c r="K114"/>
      <c r="L114" s="132"/>
      <c r="M114" s="114"/>
      <c r="N114" s="56"/>
      <c r="O114" s="51"/>
      <c r="P114" s="47"/>
      <c r="Q114" s="13"/>
      <c r="R114" s="85"/>
    </row>
    <row r="115" spans="6:18" x14ac:dyDescent="0.25">
      <c r="F115" s="2"/>
      <c r="I115"/>
      <c r="J115"/>
      <c r="K115"/>
      <c r="L115" s="132"/>
      <c r="M115" s="3"/>
      <c r="N115" s="56"/>
      <c r="O115" s="51"/>
      <c r="P115" s="47"/>
      <c r="Q115" s="13"/>
      <c r="R115" s="85"/>
    </row>
    <row r="116" spans="6:18" x14ac:dyDescent="0.25">
      <c r="F116" s="2"/>
      <c r="I116"/>
      <c r="J116"/>
      <c r="K116"/>
      <c r="L116" s="132"/>
      <c r="M116" s="3"/>
      <c r="N116" s="56"/>
      <c r="O116" s="51"/>
      <c r="P116" s="47"/>
      <c r="Q116" s="13"/>
      <c r="R116" s="85"/>
    </row>
    <row r="117" spans="6:18" x14ac:dyDescent="0.25">
      <c r="F117" s="2"/>
      <c r="I117"/>
      <c r="J117"/>
      <c r="K117"/>
      <c r="L117" s="132"/>
      <c r="M117" s="3"/>
      <c r="N117" s="56"/>
      <c r="O117" s="51"/>
      <c r="P117" s="47"/>
      <c r="Q117" s="13"/>
      <c r="R117" s="85"/>
    </row>
    <row r="118" spans="6:18" x14ac:dyDescent="0.25">
      <c r="F118" s="2"/>
      <c r="I118"/>
      <c r="J118"/>
      <c r="K118"/>
      <c r="L118" s="132"/>
      <c r="M118" s="3"/>
      <c r="N118" s="56"/>
      <c r="O118" s="51"/>
      <c r="P118" s="47"/>
      <c r="Q118" s="13"/>
      <c r="R118" s="85"/>
    </row>
    <row r="119" spans="6:18" x14ac:dyDescent="0.25">
      <c r="F119" s="2"/>
      <c r="I119"/>
      <c r="J119"/>
      <c r="K119"/>
      <c r="L119" s="132"/>
      <c r="M119" s="114"/>
      <c r="N119" s="56"/>
      <c r="O119" s="51"/>
      <c r="P119" s="47"/>
      <c r="Q119" s="13"/>
      <c r="R119" s="85"/>
    </row>
    <row r="120" spans="6:18" x14ac:dyDescent="0.25">
      <c r="F120" s="2"/>
      <c r="M120" s="114"/>
      <c r="N120" s="56"/>
      <c r="O120" s="51"/>
      <c r="P120" s="47"/>
      <c r="Q120" s="13"/>
      <c r="R120" s="85"/>
    </row>
    <row r="121" spans="6:18" x14ac:dyDescent="0.25">
      <c r="F121" s="2"/>
      <c r="M121" s="114"/>
      <c r="N121" s="56"/>
      <c r="O121" s="51"/>
      <c r="P121" s="47"/>
      <c r="Q121" s="13"/>
      <c r="R121" s="85"/>
    </row>
    <row r="122" spans="6:18" x14ac:dyDescent="0.25">
      <c r="F122" s="2"/>
      <c r="L122" s="2"/>
      <c r="M122" s="105"/>
      <c r="N122" s="56"/>
      <c r="O122" s="51"/>
      <c r="P122" s="47"/>
      <c r="Q122" s="13"/>
      <c r="R122" s="85"/>
    </row>
    <row r="123" spans="6:18" x14ac:dyDescent="0.25">
      <c r="F123" s="2"/>
      <c r="L123" s="2"/>
      <c r="M123" s="105"/>
      <c r="N123" s="56"/>
      <c r="O123" s="51"/>
      <c r="P123" s="47"/>
      <c r="Q123" s="13"/>
      <c r="R123" s="85"/>
    </row>
    <row r="124" spans="6:18" x14ac:dyDescent="0.25">
      <c r="F124" s="2"/>
      <c r="L124" s="2"/>
      <c r="M124" s="105"/>
      <c r="N124" s="56"/>
      <c r="O124" s="51"/>
      <c r="P124" s="47"/>
      <c r="Q124" s="13"/>
      <c r="R124" s="85"/>
    </row>
    <row r="125" spans="6:18" x14ac:dyDescent="0.25">
      <c r="F125" s="2"/>
      <c r="L125" s="2"/>
      <c r="M125" s="105"/>
      <c r="N125" s="56"/>
      <c r="O125" s="51"/>
      <c r="P125" s="47"/>
      <c r="Q125" s="13"/>
      <c r="R125" s="85"/>
    </row>
    <row r="126" spans="6:18" x14ac:dyDescent="0.25">
      <c r="F126" s="2"/>
      <c r="L126" s="2"/>
      <c r="M126" s="105"/>
      <c r="N126" s="56"/>
      <c r="O126" s="51"/>
      <c r="P126" s="47"/>
      <c r="Q126" s="13"/>
      <c r="R126" s="85"/>
    </row>
    <row r="127" spans="6:18" x14ac:dyDescent="0.25">
      <c r="F127" s="2"/>
      <c r="L127" s="2"/>
      <c r="O127"/>
      <c r="P127"/>
      <c r="Q127"/>
      <c r="R127"/>
    </row>
    <row r="128" spans="6:18" x14ac:dyDescent="0.25">
      <c r="F128" s="2"/>
      <c r="L128" s="2"/>
      <c r="O128"/>
      <c r="P128"/>
      <c r="Q128"/>
      <c r="R128"/>
    </row>
    <row r="129" spans="6:18" x14ac:dyDescent="0.25">
      <c r="F129" s="2"/>
      <c r="L129" s="2"/>
      <c r="O129"/>
      <c r="P129"/>
      <c r="Q129"/>
      <c r="R129"/>
    </row>
    <row r="130" spans="6:18" x14ac:dyDescent="0.25">
      <c r="F130" s="2"/>
      <c r="L130" s="2"/>
      <c r="O130"/>
      <c r="P130"/>
      <c r="Q130"/>
      <c r="R130"/>
    </row>
    <row r="131" spans="6:18" x14ac:dyDescent="0.25">
      <c r="F131" s="2"/>
      <c r="L131" s="2"/>
      <c r="O131"/>
      <c r="P131"/>
      <c r="Q131"/>
      <c r="R131"/>
    </row>
    <row r="132" spans="6:18" x14ac:dyDescent="0.25">
      <c r="F132" s="2"/>
      <c r="L132" s="2"/>
      <c r="O132"/>
      <c r="P132"/>
      <c r="Q132"/>
      <c r="R132"/>
    </row>
    <row r="133" spans="6:18" x14ac:dyDescent="0.25">
      <c r="F133" s="2"/>
      <c r="L133" s="2"/>
      <c r="O133"/>
      <c r="P133"/>
      <c r="Q133"/>
      <c r="R133"/>
    </row>
    <row r="134" spans="6:18" x14ac:dyDescent="0.25">
      <c r="F134" s="2"/>
      <c r="L134" s="2"/>
      <c r="O134"/>
      <c r="P134"/>
      <c r="Q134"/>
      <c r="R134"/>
    </row>
    <row r="135" spans="6:18" x14ac:dyDescent="0.25">
      <c r="F135" s="2"/>
      <c r="L135" s="2"/>
      <c r="O135"/>
      <c r="P135"/>
      <c r="Q135"/>
      <c r="R135"/>
    </row>
    <row r="136" spans="6:18" x14ac:dyDescent="0.25">
      <c r="F136" s="2"/>
      <c r="L136" s="2"/>
      <c r="O136"/>
      <c r="P136"/>
      <c r="Q136"/>
      <c r="R136"/>
    </row>
    <row r="137" spans="6:18" x14ac:dyDescent="0.25">
      <c r="F137" s="2"/>
      <c r="L137" s="2"/>
      <c r="O137"/>
      <c r="P137"/>
      <c r="Q137"/>
      <c r="R137"/>
    </row>
    <row r="138" spans="6:18" x14ac:dyDescent="0.25">
      <c r="F138" s="2"/>
      <c r="L138" s="2"/>
      <c r="O138"/>
      <c r="P138"/>
      <c r="Q138"/>
      <c r="R138"/>
    </row>
    <row r="139" spans="6:18" x14ac:dyDescent="0.25">
      <c r="F139" s="2"/>
      <c r="L139" s="2"/>
      <c r="O139"/>
      <c r="P139"/>
      <c r="Q139"/>
      <c r="R139"/>
    </row>
    <row r="140" spans="6:18" x14ac:dyDescent="0.25">
      <c r="F140" s="2"/>
      <c r="L140" s="2"/>
      <c r="O140"/>
      <c r="P140"/>
      <c r="Q140"/>
      <c r="R140"/>
    </row>
    <row r="141" spans="6:18" x14ac:dyDescent="0.25">
      <c r="F141" s="2"/>
      <c r="L141" s="2"/>
      <c r="O141"/>
      <c r="P141"/>
      <c r="Q141"/>
      <c r="R141"/>
    </row>
    <row r="142" spans="6:18" x14ac:dyDescent="0.25">
      <c r="F142" s="2"/>
      <c r="L142" s="2"/>
      <c r="O142"/>
      <c r="P142"/>
      <c r="Q142"/>
      <c r="R142"/>
    </row>
    <row r="143" spans="6:18" x14ac:dyDescent="0.25">
      <c r="F143" s="2"/>
      <c r="L143" s="2"/>
      <c r="O143"/>
      <c r="P143"/>
      <c r="Q143"/>
      <c r="R143"/>
    </row>
    <row r="144" spans="6:18" x14ac:dyDescent="0.25">
      <c r="F144" s="2"/>
      <c r="L144" s="2"/>
      <c r="O144"/>
      <c r="P144"/>
      <c r="Q144"/>
      <c r="R144"/>
    </row>
    <row r="145" spans="6:18" x14ac:dyDescent="0.25">
      <c r="F145" s="2"/>
      <c r="L145" s="2"/>
      <c r="O145"/>
      <c r="P145"/>
      <c r="Q145"/>
      <c r="R145"/>
    </row>
    <row r="146" spans="6:18" x14ac:dyDescent="0.25">
      <c r="F146" s="2"/>
      <c r="L146" s="2"/>
      <c r="O146"/>
      <c r="P146"/>
      <c r="Q146"/>
      <c r="R146"/>
    </row>
    <row r="147" spans="6:18" x14ac:dyDescent="0.25">
      <c r="F147" s="2"/>
      <c r="L147" s="2"/>
      <c r="O147"/>
      <c r="P147"/>
      <c r="Q147"/>
      <c r="R147"/>
    </row>
    <row r="148" spans="6:18" x14ac:dyDescent="0.25">
      <c r="F148" s="2"/>
      <c r="L148" s="2"/>
      <c r="R148" s="2"/>
    </row>
    <row r="149" spans="6:18" x14ac:dyDescent="0.25">
      <c r="F149" s="2"/>
      <c r="L149" s="2"/>
      <c r="R149" s="2"/>
    </row>
    <row r="150" spans="6:18" x14ac:dyDescent="0.25">
      <c r="F150" s="2"/>
      <c r="L150" s="2"/>
      <c r="R150" s="2"/>
    </row>
    <row r="151" spans="6:18" x14ac:dyDescent="0.25">
      <c r="F151" s="2"/>
      <c r="L151" s="2"/>
      <c r="R151" s="2"/>
    </row>
    <row r="152" spans="6:18" x14ac:dyDescent="0.25">
      <c r="F152" s="2"/>
      <c r="L152" s="2"/>
      <c r="R152" s="2"/>
    </row>
    <row r="153" spans="6:18" x14ac:dyDescent="0.25">
      <c r="F153" s="2"/>
      <c r="L153" s="2"/>
      <c r="R153" s="2"/>
    </row>
    <row r="154" spans="6:18" x14ac:dyDescent="0.25">
      <c r="F154" s="2"/>
      <c r="L154" s="2"/>
      <c r="R154" s="2"/>
    </row>
    <row r="155" spans="6:18" x14ac:dyDescent="0.25">
      <c r="F155" s="2"/>
      <c r="L155" s="2"/>
      <c r="R155" s="2"/>
    </row>
    <row r="156" spans="6:18" x14ac:dyDescent="0.25">
      <c r="F156" s="2"/>
      <c r="L156" s="2"/>
      <c r="R156" s="2"/>
    </row>
    <row r="157" spans="6:18" x14ac:dyDescent="0.25">
      <c r="F157" s="2"/>
      <c r="L157" s="2"/>
      <c r="R157" s="2"/>
    </row>
    <row r="158" spans="6:18" x14ac:dyDescent="0.25">
      <c r="F158" s="2"/>
      <c r="L158" s="2"/>
      <c r="R158" s="2"/>
    </row>
    <row r="159" spans="6:18" x14ac:dyDescent="0.25">
      <c r="F159" s="2"/>
      <c r="L159" s="2"/>
      <c r="R159" s="2"/>
    </row>
    <row r="160" spans="6:18" x14ac:dyDescent="0.25">
      <c r="F160" s="2"/>
      <c r="L160" s="2"/>
      <c r="R160" s="2"/>
    </row>
    <row r="161" spans="6:18" x14ac:dyDescent="0.25">
      <c r="F161" s="2"/>
      <c r="L161" s="2"/>
      <c r="R161" s="2"/>
    </row>
    <row r="162" spans="6:18" x14ac:dyDescent="0.25">
      <c r="F162" s="2"/>
      <c r="L162" s="2"/>
      <c r="R162" s="2"/>
    </row>
    <row r="163" spans="6:18" x14ac:dyDescent="0.25">
      <c r="F163" s="2"/>
      <c r="L163" s="2"/>
      <c r="R163" s="2"/>
    </row>
    <row r="164" spans="6:18" x14ac:dyDescent="0.25">
      <c r="F164" s="2"/>
      <c r="L164" s="2"/>
      <c r="R164" s="2"/>
    </row>
    <row r="165" spans="6:18" x14ac:dyDescent="0.25">
      <c r="F165" s="2"/>
      <c r="L165" s="2"/>
      <c r="R165" s="2"/>
    </row>
    <row r="166" spans="6:18" x14ac:dyDescent="0.25">
      <c r="F166" s="2"/>
      <c r="L166" s="2"/>
      <c r="R166" s="2"/>
    </row>
    <row r="167" spans="6:18" x14ac:dyDescent="0.25">
      <c r="F167" s="2"/>
      <c r="L167" s="2"/>
      <c r="R167" s="2"/>
    </row>
    <row r="168" spans="6:18" x14ac:dyDescent="0.25">
      <c r="F168" s="2"/>
      <c r="L168" s="2"/>
      <c r="R168" s="2"/>
    </row>
    <row r="169" spans="6:18" x14ac:dyDescent="0.25">
      <c r="F169" s="2"/>
      <c r="L169" s="2"/>
      <c r="R169" s="2"/>
    </row>
    <row r="170" spans="6:18" x14ac:dyDescent="0.25">
      <c r="F170" s="2"/>
      <c r="L170" s="2"/>
      <c r="R170" s="2"/>
    </row>
    <row r="171" spans="6:18" x14ac:dyDescent="0.25">
      <c r="F171" s="2"/>
      <c r="L171" s="2"/>
      <c r="R171" s="2"/>
    </row>
    <row r="172" spans="6:18" x14ac:dyDescent="0.25">
      <c r="F172" s="2"/>
      <c r="L172" s="2"/>
      <c r="R172" s="2"/>
    </row>
    <row r="173" spans="6:18" x14ac:dyDescent="0.25">
      <c r="F173" s="2"/>
      <c r="L173" s="2"/>
      <c r="R173" s="2"/>
    </row>
    <row r="174" spans="6:18" x14ac:dyDescent="0.25">
      <c r="F174" s="2"/>
      <c r="L174" s="2"/>
      <c r="R174" s="2"/>
    </row>
    <row r="175" spans="6:18" x14ac:dyDescent="0.25">
      <c r="F175" s="2"/>
      <c r="L175" s="2"/>
      <c r="R175" s="2"/>
    </row>
    <row r="176" spans="6:18" x14ac:dyDescent="0.25">
      <c r="F176" s="2"/>
      <c r="L176" s="2"/>
      <c r="R176" s="2"/>
    </row>
    <row r="177" spans="6:18" x14ac:dyDescent="0.25">
      <c r="F177" s="2"/>
      <c r="L177" s="2"/>
      <c r="R177" s="2"/>
    </row>
    <row r="178" spans="6:18" x14ac:dyDescent="0.25">
      <c r="F178" s="2"/>
      <c r="L178" s="2"/>
      <c r="R178" s="2"/>
    </row>
    <row r="179" spans="6:18" x14ac:dyDescent="0.25">
      <c r="F179" s="2"/>
      <c r="L179" s="2"/>
      <c r="R179" s="2"/>
    </row>
    <row r="180" spans="6:18" x14ac:dyDescent="0.25">
      <c r="F180" s="2"/>
      <c r="L180" s="2"/>
      <c r="R180" s="2"/>
    </row>
    <row r="181" spans="6:18" x14ac:dyDescent="0.25">
      <c r="F181" s="2"/>
      <c r="L181" s="2"/>
      <c r="R181" s="2"/>
    </row>
    <row r="182" spans="6:18" x14ac:dyDescent="0.25">
      <c r="F182" s="2"/>
      <c r="L182" s="2"/>
      <c r="R182" s="2"/>
    </row>
    <row r="183" spans="6:18" x14ac:dyDescent="0.25">
      <c r="F183" s="2"/>
      <c r="L183" s="2"/>
      <c r="R183" s="2"/>
    </row>
    <row r="184" spans="6:18" x14ac:dyDescent="0.25">
      <c r="F184" s="2"/>
      <c r="L184" s="2"/>
      <c r="R184" s="2"/>
    </row>
    <row r="185" spans="6:18" x14ac:dyDescent="0.25">
      <c r="F185" s="2"/>
      <c r="L185" s="2"/>
      <c r="R185" s="2"/>
    </row>
    <row r="186" spans="6:18" x14ac:dyDescent="0.25">
      <c r="F186" s="2"/>
      <c r="L186" s="2"/>
      <c r="R186" s="2"/>
    </row>
    <row r="187" spans="6:18" x14ac:dyDescent="0.25">
      <c r="F187" s="2"/>
      <c r="L187" s="2"/>
      <c r="R187" s="2"/>
    </row>
    <row r="188" spans="6:18" x14ac:dyDescent="0.25">
      <c r="F188" s="2"/>
      <c r="L188" s="2"/>
      <c r="R188" s="2"/>
    </row>
    <row r="189" spans="6:18" x14ac:dyDescent="0.25">
      <c r="F189" s="2"/>
      <c r="L189" s="2"/>
      <c r="R189" s="2"/>
    </row>
    <row r="190" spans="6:18" x14ac:dyDescent="0.25">
      <c r="F190" s="2"/>
      <c r="L190" s="2"/>
      <c r="R190" s="2"/>
    </row>
    <row r="191" spans="6:18" x14ac:dyDescent="0.25">
      <c r="F191" s="2"/>
      <c r="L191" s="2"/>
      <c r="R191" s="2"/>
    </row>
    <row r="192" spans="6:18" x14ac:dyDescent="0.25">
      <c r="F192" s="2"/>
      <c r="L192" s="2"/>
      <c r="R192" s="2"/>
    </row>
    <row r="193" spans="6:18" x14ac:dyDescent="0.25">
      <c r="F193" s="2"/>
      <c r="L193" s="2"/>
      <c r="R193" s="2"/>
    </row>
    <row r="194" spans="6:18" x14ac:dyDescent="0.25">
      <c r="F194" s="2"/>
      <c r="L194" s="2"/>
      <c r="R194" s="2"/>
    </row>
    <row r="195" spans="6:18" x14ac:dyDescent="0.25">
      <c r="F195" s="2"/>
      <c r="L195" s="2"/>
      <c r="R195" s="2"/>
    </row>
    <row r="196" spans="6:18" x14ac:dyDescent="0.25">
      <c r="F196" s="2"/>
      <c r="L196" s="2"/>
      <c r="R196" s="2"/>
    </row>
    <row r="197" spans="6:18" x14ac:dyDescent="0.25">
      <c r="F197" s="2"/>
      <c r="L197" s="2"/>
      <c r="R197" s="2"/>
    </row>
    <row r="198" spans="6:18" x14ac:dyDescent="0.25">
      <c r="F198" s="2"/>
      <c r="L198" s="2"/>
      <c r="R198" s="2"/>
    </row>
    <row r="199" spans="6:18" x14ac:dyDescent="0.25">
      <c r="F199" s="2"/>
      <c r="L199" s="2"/>
      <c r="R199" s="2"/>
    </row>
    <row r="200" spans="6:18" x14ac:dyDescent="0.25">
      <c r="F200" s="2"/>
      <c r="L200" s="2"/>
      <c r="R200" s="2"/>
    </row>
    <row r="201" spans="6:18" x14ac:dyDescent="0.25">
      <c r="F201" s="2"/>
      <c r="L201" s="2"/>
      <c r="R201" s="2"/>
    </row>
    <row r="202" spans="6:18" x14ac:dyDescent="0.25">
      <c r="F202" s="2"/>
      <c r="L202" s="2"/>
      <c r="R202" s="2"/>
    </row>
    <row r="203" spans="6:18" x14ac:dyDescent="0.25">
      <c r="F203" s="2"/>
      <c r="L203" s="2"/>
      <c r="R203" s="2"/>
    </row>
    <row r="204" spans="6:18" x14ac:dyDescent="0.25">
      <c r="F204" s="2"/>
      <c r="L204" s="2"/>
      <c r="R204" s="2"/>
    </row>
    <row r="205" spans="6:18" x14ac:dyDescent="0.25">
      <c r="F205" s="2"/>
      <c r="L205" s="2"/>
      <c r="R205" s="2"/>
    </row>
    <row r="206" spans="6:18" x14ac:dyDescent="0.25">
      <c r="F206" s="2"/>
      <c r="L206" s="2"/>
      <c r="R206" s="2"/>
    </row>
    <row r="207" spans="6:18" x14ac:dyDescent="0.25">
      <c r="F207" s="2"/>
      <c r="L207" s="2"/>
      <c r="R207" s="2"/>
    </row>
    <row r="208" spans="6:18" x14ac:dyDescent="0.25">
      <c r="F208" s="2"/>
      <c r="L208" s="2"/>
      <c r="R208" s="2"/>
    </row>
    <row r="209" spans="6:18" x14ac:dyDescent="0.25">
      <c r="F209" s="2"/>
      <c r="L209" s="2"/>
      <c r="R209" s="2"/>
    </row>
    <row r="210" spans="6:18" x14ac:dyDescent="0.25">
      <c r="F210" s="2"/>
      <c r="L210" s="2"/>
      <c r="R210" s="2"/>
    </row>
    <row r="211" spans="6:18" x14ac:dyDescent="0.25">
      <c r="F211" s="2"/>
      <c r="L211" s="2"/>
      <c r="R211" s="2"/>
    </row>
    <row r="212" spans="6:18" x14ac:dyDescent="0.25">
      <c r="F212" s="2"/>
      <c r="L212" s="2"/>
      <c r="R212" s="2"/>
    </row>
    <row r="213" spans="6:18" x14ac:dyDescent="0.25">
      <c r="F213" s="2"/>
      <c r="L213" s="2"/>
      <c r="R213" s="2"/>
    </row>
    <row r="214" spans="6:18" x14ac:dyDescent="0.25">
      <c r="F214" s="2"/>
      <c r="L214" s="2"/>
      <c r="R214" s="2"/>
    </row>
    <row r="215" spans="6:18" x14ac:dyDescent="0.25">
      <c r="F215" s="2"/>
      <c r="L215" s="2"/>
      <c r="R215" s="2"/>
    </row>
    <row r="216" spans="6:18" x14ac:dyDescent="0.25">
      <c r="F216" s="2"/>
      <c r="L216" s="2"/>
      <c r="R216" s="2"/>
    </row>
    <row r="217" spans="6:18" x14ac:dyDescent="0.25">
      <c r="F217" s="2"/>
      <c r="L217" s="2"/>
      <c r="R217" s="2"/>
    </row>
    <row r="218" spans="6:18" x14ac:dyDescent="0.25">
      <c r="F218" s="2"/>
      <c r="L218" s="2"/>
      <c r="R218" s="2"/>
    </row>
    <row r="219" spans="6:18" x14ac:dyDescent="0.25">
      <c r="F219" s="2"/>
      <c r="L219" s="2"/>
      <c r="R219" s="2"/>
    </row>
    <row r="220" spans="6:18" x14ac:dyDescent="0.25">
      <c r="F220" s="2"/>
      <c r="L220" s="2"/>
      <c r="R220" s="2"/>
    </row>
    <row r="221" spans="6:18" x14ac:dyDescent="0.25">
      <c r="F221" s="2"/>
      <c r="L221" s="2"/>
      <c r="R221" s="2"/>
    </row>
    <row r="222" spans="6:18" x14ac:dyDescent="0.25">
      <c r="F222" s="2"/>
      <c r="L222" s="2"/>
      <c r="R222" s="2"/>
    </row>
    <row r="223" spans="6:18" x14ac:dyDescent="0.25">
      <c r="F223" s="2"/>
      <c r="L223" s="2"/>
      <c r="R223" s="2"/>
    </row>
    <row r="224" spans="6:18" x14ac:dyDescent="0.25">
      <c r="F224" s="2"/>
      <c r="L224" s="2"/>
      <c r="R224" s="2"/>
    </row>
    <row r="225" spans="6:18" x14ac:dyDescent="0.25">
      <c r="F225" s="2"/>
      <c r="L225" s="2"/>
      <c r="R225" s="2"/>
    </row>
    <row r="226" spans="6:18" x14ac:dyDescent="0.25">
      <c r="F226" s="2"/>
      <c r="L226" s="2"/>
      <c r="R226" s="2"/>
    </row>
    <row r="227" spans="6:18" x14ac:dyDescent="0.25">
      <c r="F227" s="2"/>
      <c r="L227" s="2"/>
      <c r="R227" s="2"/>
    </row>
    <row r="228" spans="6:18" x14ac:dyDescent="0.25">
      <c r="F228" s="2"/>
      <c r="L228" s="2"/>
      <c r="R228" s="2"/>
    </row>
    <row r="229" spans="6:18" x14ac:dyDescent="0.25">
      <c r="F229" s="2"/>
      <c r="L229" s="2"/>
      <c r="R229" s="2"/>
    </row>
    <row r="230" spans="6:18" x14ac:dyDescent="0.25">
      <c r="F230" s="2"/>
      <c r="L230" s="2"/>
      <c r="R230" s="2"/>
    </row>
    <row r="231" spans="6:18" x14ac:dyDescent="0.25">
      <c r="F231" s="2"/>
      <c r="L231" s="2"/>
      <c r="R231" s="2"/>
    </row>
    <row r="232" spans="6:18" x14ac:dyDescent="0.25">
      <c r="F232" s="2"/>
      <c r="L232" s="2"/>
      <c r="R232" s="2"/>
    </row>
    <row r="233" spans="6:18" x14ac:dyDescent="0.25">
      <c r="F233" s="2"/>
      <c r="L233" s="2"/>
      <c r="R233" s="2"/>
    </row>
    <row r="234" spans="6:18" x14ac:dyDescent="0.25">
      <c r="F234" s="2"/>
      <c r="L234" s="2"/>
      <c r="R234" s="2"/>
    </row>
    <row r="235" spans="6:18" x14ac:dyDescent="0.25">
      <c r="F235" s="2"/>
      <c r="L235" s="2"/>
      <c r="R235" s="2"/>
    </row>
    <row r="236" spans="6:18" x14ac:dyDescent="0.25">
      <c r="F236" s="2"/>
      <c r="L236" s="2"/>
      <c r="R236" s="2"/>
    </row>
    <row r="237" spans="6:18" x14ac:dyDescent="0.25">
      <c r="F237" s="2"/>
      <c r="L237" s="2"/>
      <c r="R237" s="2"/>
    </row>
    <row r="238" spans="6:18" x14ac:dyDescent="0.25">
      <c r="F238" s="2"/>
      <c r="L238" s="2"/>
      <c r="R238" s="2"/>
    </row>
    <row r="239" spans="6:18" x14ac:dyDescent="0.25">
      <c r="F239" s="2"/>
      <c r="L239" s="2"/>
      <c r="R239" s="2"/>
    </row>
    <row r="240" spans="6:18" x14ac:dyDescent="0.25">
      <c r="F240" s="2"/>
      <c r="L240" s="2"/>
      <c r="R240" s="2"/>
    </row>
    <row r="241" spans="6:18" x14ac:dyDescent="0.25">
      <c r="F241" s="2"/>
      <c r="L241" s="2"/>
      <c r="R241" s="2"/>
    </row>
    <row r="242" spans="6:18" x14ac:dyDescent="0.25">
      <c r="F242" s="2"/>
      <c r="L242" s="2"/>
      <c r="R242" s="2"/>
    </row>
    <row r="243" spans="6:18" x14ac:dyDescent="0.25">
      <c r="F243" s="2"/>
      <c r="L243" s="2"/>
      <c r="R243" s="2"/>
    </row>
    <row r="244" spans="6:18" x14ac:dyDescent="0.25">
      <c r="F244" s="2"/>
      <c r="L244" s="2"/>
      <c r="R244" s="2"/>
    </row>
    <row r="245" spans="6:18" x14ac:dyDescent="0.25">
      <c r="F245" s="2"/>
      <c r="L245" s="2"/>
      <c r="R245" s="2"/>
    </row>
    <row r="246" spans="6:18" x14ac:dyDescent="0.25">
      <c r="F246" s="2"/>
      <c r="L246" s="2"/>
      <c r="R246" s="2"/>
    </row>
    <row r="247" spans="6:18" x14ac:dyDescent="0.25">
      <c r="F247" s="2"/>
      <c r="L247" s="2"/>
      <c r="R247" s="2"/>
    </row>
    <row r="248" spans="6:18" x14ac:dyDescent="0.25">
      <c r="F248" s="2"/>
      <c r="L248" s="2"/>
      <c r="R248" s="2"/>
    </row>
    <row r="249" spans="6:18" x14ac:dyDescent="0.25">
      <c r="F249" s="2"/>
      <c r="L249" s="2"/>
      <c r="R249" s="2"/>
    </row>
    <row r="250" spans="6:18" x14ac:dyDescent="0.25">
      <c r="F250" s="2"/>
      <c r="L250" s="2"/>
      <c r="R250" s="2"/>
    </row>
    <row r="251" spans="6:18" x14ac:dyDescent="0.25">
      <c r="F251" s="2"/>
      <c r="L251" s="2"/>
      <c r="R251" s="2"/>
    </row>
    <row r="252" spans="6:18" x14ac:dyDescent="0.25">
      <c r="F252" s="2"/>
      <c r="L252" s="2"/>
      <c r="R252" s="2"/>
    </row>
    <row r="253" spans="6:18" x14ac:dyDescent="0.25">
      <c r="F253" s="2"/>
      <c r="L253" s="2"/>
      <c r="R253" s="2"/>
    </row>
    <row r="254" spans="6:18" x14ac:dyDescent="0.25">
      <c r="F254" s="2"/>
      <c r="L254" s="2"/>
      <c r="R254" s="2"/>
    </row>
    <row r="255" spans="6:18" x14ac:dyDescent="0.25">
      <c r="F255" s="2"/>
      <c r="L255" s="2"/>
      <c r="R255" s="2"/>
    </row>
    <row r="256" spans="6:18" x14ac:dyDescent="0.25">
      <c r="F256" s="2"/>
      <c r="L256" s="2"/>
      <c r="R256" s="2"/>
    </row>
    <row r="257" spans="6:18" x14ac:dyDescent="0.25">
      <c r="F257" s="2"/>
      <c r="L257" s="2"/>
      <c r="R257" s="2"/>
    </row>
    <row r="258" spans="6:18" x14ac:dyDescent="0.25">
      <c r="F258" s="2"/>
      <c r="L258" s="2"/>
      <c r="R258" s="2"/>
    </row>
    <row r="259" spans="6:18" x14ac:dyDescent="0.25">
      <c r="F259" s="2"/>
      <c r="L259" s="2"/>
      <c r="R259" s="2"/>
    </row>
    <row r="260" spans="6:18" x14ac:dyDescent="0.25">
      <c r="F260" s="2"/>
      <c r="L260" s="2"/>
      <c r="R260" s="2"/>
    </row>
    <row r="261" spans="6:18" x14ac:dyDescent="0.25">
      <c r="F261" s="2"/>
      <c r="L261" s="2"/>
      <c r="R261" s="2"/>
    </row>
    <row r="262" spans="6:18" x14ac:dyDescent="0.25">
      <c r="F262" s="2"/>
      <c r="L262" s="2"/>
      <c r="R262" s="2"/>
    </row>
    <row r="263" spans="6:18" x14ac:dyDescent="0.25">
      <c r="F263" s="2"/>
      <c r="L263" s="2"/>
      <c r="R263" s="2"/>
    </row>
    <row r="264" spans="6:18" x14ac:dyDescent="0.25">
      <c r="F264" s="2"/>
      <c r="L264" s="2"/>
      <c r="R264" s="2"/>
    </row>
    <row r="265" spans="6:18" x14ac:dyDescent="0.25">
      <c r="F265" s="2"/>
      <c r="L265" s="2"/>
      <c r="R265" s="2"/>
    </row>
    <row r="266" spans="6:18" x14ac:dyDescent="0.25">
      <c r="F266" s="2"/>
      <c r="L266" s="2"/>
      <c r="R266" s="2"/>
    </row>
    <row r="267" spans="6:18" x14ac:dyDescent="0.25">
      <c r="F267" s="2"/>
      <c r="L267" s="2"/>
      <c r="R267" s="2"/>
    </row>
    <row r="268" spans="6:18" x14ac:dyDescent="0.25">
      <c r="F268" s="2"/>
      <c r="L268" s="2"/>
      <c r="R268" s="2"/>
    </row>
    <row r="269" spans="6:18" x14ac:dyDescent="0.25">
      <c r="F269" s="2"/>
      <c r="L269" s="2"/>
      <c r="R269" s="2"/>
    </row>
    <row r="270" spans="6:18" x14ac:dyDescent="0.25">
      <c r="F270" s="2"/>
      <c r="L270" s="2"/>
      <c r="R270" s="2"/>
    </row>
    <row r="271" spans="6:18" x14ac:dyDescent="0.25">
      <c r="F271" s="2"/>
      <c r="L271" s="2"/>
      <c r="R271" s="2"/>
    </row>
    <row r="272" spans="6:18" x14ac:dyDescent="0.25">
      <c r="F272" s="2"/>
      <c r="L272" s="2"/>
      <c r="R272" s="2"/>
    </row>
    <row r="273" spans="6:18" x14ac:dyDescent="0.25">
      <c r="F273" s="2"/>
      <c r="L273" s="2"/>
      <c r="R273" s="2"/>
    </row>
    <row r="274" spans="6:18" x14ac:dyDescent="0.25">
      <c r="F274" s="2"/>
      <c r="L274" s="2"/>
      <c r="R274" s="2"/>
    </row>
    <row r="275" spans="6:18" x14ac:dyDescent="0.25">
      <c r="F275" s="2"/>
      <c r="L275" s="2"/>
      <c r="R275" s="2"/>
    </row>
    <row r="276" spans="6:18" x14ac:dyDescent="0.25">
      <c r="F276" s="2"/>
      <c r="L276" s="2"/>
      <c r="R276" s="2"/>
    </row>
    <row r="277" spans="6:18" x14ac:dyDescent="0.25">
      <c r="F277" s="2"/>
      <c r="L277" s="2"/>
      <c r="R277" s="2"/>
    </row>
    <row r="278" spans="6:18" x14ac:dyDescent="0.25">
      <c r="F278" s="2"/>
      <c r="L278" s="2"/>
      <c r="R278" s="2"/>
    </row>
    <row r="279" spans="6:18" x14ac:dyDescent="0.25">
      <c r="F279" s="2"/>
      <c r="L279" s="2"/>
      <c r="R279" s="2"/>
    </row>
    <row r="280" spans="6:18" x14ac:dyDescent="0.25">
      <c r="F280" s="2"/>
      <c r="L280" s="2"/>
      <c r="R280" s="2"/>
    </row>
    <row r="281" spans="6:18" x14ac:dyDescent="0.25">
      <c r="F281" s="2"/>
      <c r="L281" s="2"/>
      <c r="R281" s="2"/>
    </row>
    <row r="282" spans="6:18" x14ac:dyDescent="0.25">
      <c r="F282" s="2"/>
      <c r="L282" s="2"/>
      <c r="R282" s="2"/>
    </row>
    <row r="283" spans="6:18" x14ac:dyDescent="0.25">
      <c r="F283" s="2"/>
      <c r="L283" s="2"/>
      <c r="R283" s="2"/>
    </row>
    <row r="284" spans="6:18" x14ac:dyDescent="0.25">
      <c r="F284" s="2"/>
      <c r="L284" s="2"/>
      <c r="R284" s="2"/>
    </row>
    <row r="285" spans="6:18" x14ac:dyDescent="0.25">
      <c r="F285" s="2"/>
      <c r="L285" s="2"/>
      <c r="R285" s="2"/>
    </row>
    <row r="286" spans="6:18" x14ac:dyDescent="0.25">
      <c r="F286" s="2"/>
      <c r="L286" s="2"/>
      <c r="R286" s="2"/>
    </row>
    <row r="287" spans="6:18" x14ac:dyDescent="0.25">
      <c r="F287" s="2"/>
      <c r="L287" s="2"/>
      <c r="R287" s="2"/>
    </row>
    <row r="288" spans="6:18" x14ac:dyDescent="0.25">
      <c r="F288" s="2"/>
      <c r="L288" s="2"/>
      <c r="R288" s="2"/>
    </row>
    <row r="289" spans="6:18" x14ac:dyDescent="0.25">
      <c r="F289" s="2"/>
      <c r="L289" s="2"/>
      <c r="R289" s="2"/>
    </row>
    <row r="290" spans="6:18" x14ac:dyDescent="0.25">
      <c r="F290" s="2"/>
      <c r="L290" s="2"/>
      <c r="R290" s="2"/>
    </row>
    <row r="291" spans="6:18" x14ac:dyDescent="0.25">
      <c r="F291" s="2"/>
      <c r="L291" s="2"/>
      <c r="R291" s="2"/>
    </row>
    <row r="292" spans="6:18" x14ac:dyDescent="0.25">
      <c r="F292" s="2"/>
      <c r="L292" s="2"/>
      <c r="R292" s="2"/>
    </row>
    <row r="293" spans="6:18" x14ac:dyDescent="0.25">
      <c r="F293" s="2"/>
      <c r="L293" s="2"/>
      <c r="R293" s="2"/>
    </row>
    <row r="294" spans="6:18" x14ac:dyDescent="0.25">
      <c r="F294" s="2"/>
      <c r="L294" s="2"/>
      <c r="R294" s="2"/>
    </row>
    <row r="295" spans="6:18" x14ac:dyDescent="0.25">
      <c r="F295" s="2"/>
      <c r="L295" s="2"/>
      <c r="R295" s="2"/>
    </row>
    <row r="296" spans="6:18" x14ac:dyDescent="0.25">
      <c r="F296" s="2"/>
      <c r="L296" s="2"/>
      <c r="R296" s="2"/>
    </row>
    <row r="297" spans="6:18" x14ac:dyDescent="0.25">
      <c r="F297" s="2"/>
      <c r="L297" s="2"/>
      <c r="R297" s="2"/>
    </row>
    <row r="298" spans="6:18" x14ac:dyDescent="0.25">
      <c r="F298" s="2"/>
      <c r="L298" s="2"/>
      <c r="R298" s="2"/>
    </row>
    <row r="299" spans="6:18" x14ac:dyDescent="0.25">
      <c r="F299" s="2"/>
      <c r="L299" s="2"/>
      <c r="R299" s="2"/>
    </row>
    <row r="300" spans="6:18" x14ac:dyDescent="0.25">
      <c r="F300" s="2"/>
      <c r="L300" s="2"/>
      <c r="R300" s="2"/>
    </row>
    <row r="301" spans="6:18" x14ac:dyDescent="0.25">
      <c r="F301" s="2"/>
      <c r="L301" s="2"/>
      <c r="R301" s="2"/>
    </row>
    <row r="302" spans="6:18" x14ac:dyDescent="0.25">
      <c r="F302" s="2"/>
      <c r="L302" s="2"/>
      <c r="R302" s="2"/>
    </row>
    <row r="303" spans="6:18" x14ac:dyDescent="0.25">
      <c r="F303" s="2"/>
      <c r="L303" s="2"/>
      <c r="R303" s="2"/>
    </row>
    <row r="304" spans="6:18" x14ac:dyDescent="0.25">
      <c r="F304" s="2"/>
      <c r="L304" s="2"/>
      <c r="R304" s="2"/>
    </row>
    <row r="305" spans="6:18" x14ac:dyDescent="0.25">
      <c r="F305" s="2"/>
      <c r="L305" s="2"/>
      <c r="R305" s="2"/>
    </row>
    <row r="306" spans="6:18" x14ac:dyDescent="0.25">
      <c r="F306" s="2"/>
      <c r="L306" s="2"/>
      <c r="R306" s="2"/>
    </row>
    <row r="307" spans="6:18" x14ac:dyDescent="0.25">
      <c r="F307" s="2"/>
      <c r="L307" s="2"/>
      <c r="R307" s="2"/>
    </row>
    <row r="308" spans="6:18" x14ac:dyDescent="0.25">
      <c r="F308" s="2"/>
      <c r="L308" s="2"/>
      <c r="R308" s="2"/>
    </row>
    <row r="309" spans="6:18" x14ac:dyDescent="0.25">
      <c r="F309" s="2"/>
      <c r="L309" s="2"/>
      <c r="R309" s="2"/>
    </row>
    <row r="310" spans="6:18" x14ac:dyDescent="0.25">
      <c r="F310" s="2"/>
      <c r="L310" s="2"/>
      <c r="R310" s="2"/>
    </row>
    <row r="311" spans="6:18" x14ac:dyDescent="0.25">
      <c r="F311" s="2"/>
      <c r="L311" s="2"/>
      <c r="R311" s="2"/>
    </row>
    <row r="312" spans="6:18" x14ac:dyDescent="0.25">
      <c r="F312" s="2"/>
      <c r="L312" s="2"/>
      <c r="R312" s="2"/>
    </row>
    <row r="313" spans="6:18" x14ac:dyDescent="0.25">
      <c r="F313" s="2"/>
      <c r="L313" s="2"/>
      <c r="R313" s="2"/>
    </row>
    <row r="314" spans="6:18" x14ac:dyDescent="0.25">
      <c r="F314" s="2"/>
      <c r="L314" s="2"/>
      <c r="R314" s="2"/>
    </row>
    <row r="315" spans="6:18" x14ac:dyDescent="0.25">
      <c r="F315" s="2"/>
      <c r="L315" s="2"/>
      <c r="R315" s="2"/>
    </row>
    <row r="316" spans="6:18" x14ac:dyDescent="0.25">
      <c r="F316" s="2"/>
      <c r="L316" s="2"/>
      <c r="R316" s="2"/>
    </row>
    <row r="317" spans="6:18" x14ac:dyDescent="0.25">
      <c r="F317" s="2"/>
      <c r="L317" s="2"/>
      <c r="R317" s="2"/>
    </row>
    <row r="318" spans="6:18" x14ac:dyDescent="0.25">
      <c r="F318" s="2"/>
      <c r="L318" s="2"/>
      <c r="R318" s="2"/>
    </row>
    <row r="319" spans="6:18" x14ac:dyDescent="0.25">
      <c r="F319" s="2"/>
      <c r="L319" s="2"/>
      <c r="R319" s="2"/>
    </row>
    <row r="320" spans="6:18" x14ac:dyDescent="0.25">
      <c r="F320" s="2"/>
      <c r="L320" s="2"/>
      <c r="R320" s="2"/>
    </row>
    <row r="321" spans="6:18" x14ac:dyDescent="0.25">
      <c r="F321" s="2"/>
      <c r="L321" s="2"/>
      <c r="R321" s="2"/>
    </row>
    <row r="322" spans="6:18" x14ac:dyDescent="0.25">
      <c r="F322" s="2"/>
      <c r="L322" s="2"/>
      <c r="R322" s="2"/>
    </row>
    <row r="323" spans="6:18" x14ac:dyDescent="0.25">
      <c r="F323" s="2"/>
      <c r="L323" s="2"/>
      <c r="R323" s="2"/>
    </row>
    <row r="324" spans="6:18" x14ac:dyDescent="0.25">
      <c r="F324" s="2"/>
      <c r="L324" s="2"/>
      <c r="R324" s="2"/>
    </row>
    <row r="325" spans="6:18" x14ac:dyDescent="0.25">
      <c r="F325" s="2"/>
      <c r="L325" s="2"/>
      <c r="R325" s="2"/>
    </row>
    <row r="326" spans="6:18" x14ac:dyDescent="0.25">
      <c r="F326" s="2"/>
      <c r="L326" s="2"/>
      <c r="R326" s="2"/>
    </row>
    <row r="327" spans="6:18" x14ac:dyDescent="0.25">
      <c r="F327" s="2"/>
      <c r="L327" s="2"/>
      <c r="R327" s="2"/>
    </row>
    <row r="328" spans="6:18" x14ac:dyDescent="0.25">
      <c r="F328" s="2"/>
      <c r="L328" s="2"/>
      <c r="R328" s="2"/>
    </row>
    <row r="329" spans="6:18" x14ac:dyDescent="0.25">
      <c r="F329" s="2"/>
      <c r="L329" s="2"/>
      <c r="R329" s="2"/>
    </row>
    <row r="330" spans="6:18" x14ac:dyDescent="0.25">
      <c r="F330" s="2"/>
      <c r="L330" s="2"/>
      <c r="R330" s="2"/>
    </row>
    <row r="331" spans="6:18" x14ac:dyDescent="0.25">
      <c r="F331" s="2"/>
      <c r="L331" s="2"/>
      <c r="R331" s="2"/>
    </row>
    <row r="332" spans="6:18" x14ac:dyDescent="0.25">
      <c r="F332" s="2"/>
      <c r="L332" s="2"/>
      <c r="R332" s="2"/>
    </row>
    <row r="333" spans="6:18" x14ac:dyDescent="0.25">
      <c r="F333" s="2"/>
      <c r="L333" s="2"/>
      <c r="R333" s="2"/>
    </row>
    <row r="334" spans="6:18" x14ac:dyDescent="0.25">
      <c r="F334" s="2"/>
      <c r="L334" s="2"/>
      <c r="R334" s="2"/>
    </row>
    <row r="335" spans="6:18" x14ac:dyDescent="0.25">
      <c r="F335" s="2"/>
      <c r="L335" s="2"/>
      <c r="R335" s="2"/>
    </row>
    <row r="336" spans="6:18" x14ac:dyDescent="0.25">
      <c r="F336" s="2"/>
      <c r="L336" s="2"/>
      <c r="R336" s="2"/>
    </row>
    <row r="337" spans="6:18" x14ac:dyDescent="0.25">
      <c r="F337" s="2"/>
      <c r="L337" s="2"/>
      <c r="R337" s="2"/>
    </row>
    <row r="338" spans="6:18" x14ac:dyDescent="0.25">
      <c r="F338" s="2"/>
      <c r="L338" s="2"/>
      <c r="R338" s="2"/>
    </row>
    <row r="339" spans="6:18" x14ac:dyDescent="0.25">
      <c r="F339" s="2"/>
      <c r="L339" s="2"/>
      <c r="R339" s="2"/>
    </row>
    <row r="340" spans="6:18" x14ac:dyDescent="0.25">
      <c r="F340" s="2"/>
      <c r="L340" s="2"/>
      <c r="R340" s="2"/>
    </row>
    <row r="341" spans="6:18" x14ac:dyDescent="0.25">
      <c r="F341" s="2"/>
      <c r="L341" s="2"/>
      <c r="R341" s="2"/>
    </row>
    <row r="342" spans="6:18" x14ac:dyDescent="0.25">
      <c r="F342" s="2"/>
      <c r="L342" s="2"/>
      <c r="R342" s="2"/>
    </row>
    <row r="343" spans="6:18" x14ac:dyDescent="0.25">
      <c r="F343" s="2"/>
      <c r="L343" s="2"/>
      <c r="R343" s="2"/>
    </row>
    <row r="344" spans="6:18" x14ac:dyDescent="0.25">
      <c r="F344" s="2"/>
      <c r="L344" s="2"/>
      <c r="R344" s="2"/>
    </row>
    <row r="345" spans="6:18" x14ac:dyDescent="0.25">
      <c r="F345" s="2"/>
      <c r="L345" s="2"/>
      <c r="R345" s="2"/>
    </row>
    <row r="346" spans="6:18" x14ac:dyDescent="0.25">
      <c r="F346" s="2"/>
      <c r="L346" s="2"/>
      <c r="R346" s="2"/>
    </row>
    <row r="347" spans="6:18" x14ac:dyDescent="0.25">
      <c r="F347" s="2"/>
      <c r="L347" s="2"/>
      <c r="R347" s="2"/>
    </row>
    <row r="348" spans="6:18" x14ac:dyDescent="0.25">
      <c r="F348" s="2"/>
      <c r="L348" s="2"/>
      <c r="R348" s="2"/>
    </row>
    <row r="349" spans="6:18" x14ac:dyDescent="0.25">
      <c r="F349" s="2"/>
      <c r="L349" s="2"/>
      <c r="R349" s="2"/>
    </row>
    <row r="350" spans="6:18" x14ac:dyDescent="0.25">
      <c r="F350" s="2"/>
      <c r="L350" s="2"/>
      <c r="R350" s="2"/>
    </row>
    <row r="351" spans="6:18" x14ac:dyDescent="0.25">
      <c r="F351" s="2"/>
      <c r="L351" s="2"/>
      <c r="R351" s="2"/>
    </row>
    <row r="352" spans="6:18" x14ac:dyDescent="0.25">
      <c r="F352" s="2"/>
      <c r="L352" s="2"/>
      <c r="R352" s="2"/>
    </row>
    <row r="353" spans="6:18" x14ac:dyDescent="0.25">
      <c r="F353" s="2"/>
      <c r="L353" s="2"/>
      <c r="R353" s="2"/>
    </row>
    <row r="354" spans="6:18" x14ac:dyDescent="0.25">
      <c r="F354" s="2"/>
      <c r="L354" s="2"/>
      <c r="R354" s="2"/>
    </row>
    <row r="355" spans="6:18" x14ac:dyDescent="0.25">
      <c r="F355" s="2"/>
      <c r="L355" s="2"/>
      <c r="R355" s="2"/>
    </row>
    <row r="356" spans="6:18" x14ac:dyDescent="0.25">
      <c r="F356" s="2"/>
      <c r="L356" s="2"/>
      <c r="R356" s="2"/>
    </row>
    <row r="357" spans="6:18" x14ac:dyDescent="0.25">
      <c r="F357" s="2"/>
      <c r="L357" s="2"/>
      <c r="R357" s="2"/>
    </row>
    <row r="358" spans="6:18" x14ac:dyDescent="0.25">
      <c r="F358" s="2"/>
      <c r="L358" s="2"/>
      <c r="R358" s="2"/>
    </row>
    <row r="359" spans="6:18" x14ac:dyDescent="0.25">
      <c r="F359" s="2"/>
      <c r="L359" s="2"/>
      <c r="R359" s="2"/>
    </row>
    <row r="360" spans="6:18" x14ac:dyDescent="0.25">
      <c r="F360" s="2"/>
      <c r="L360" s="2"/>
      <c r="R360" s="2"/>
    </row>
    <row r="361" spans="6:18" x14ac:dyDescent="0.25">
      <c r="F361" s="2"/>
      <c r="L361" s="2"/>
      <c r="R361" s="2"/>
    </row>
    <row r="362" spans="6:18" x14ac:dyDescent="0.25">
      <c r="F362" s="2"/>
      <c r="L362" s="2"/>
      <c r="R362" s="2"/>
    </row>
    <row r="363" spans="6:18" x14ac:dyDescent="0.25">
      <c r="F363" s="2"/>
      <c r="L363" s="2"/>
      <c r="R363" s="2"/>
    </row>
    <row r="364" spans="6:18" x14ac:dyDescent="0.25">
      <c r="F364" s="2"/>
      <c r="L364" s="2"/>
      <c r="R364" s="2"/>
    </row>
    <row r="365" spans="6:18" x14ac:dyDescent="0.25">
      <c r="F365" s="2"/>
      <c r="L365" s="2"/>
      <c r="R365" s="2"/>
    </row>
    <row r="366" spans="6:18" x14ac:dyDescent="0.25">
      <c r="F366" s="2"/>
      <c r="L366" s="2"/>
      <c r="R366" s="2"/>
    </row>
    <row r="367" spans="6:18" x14ac:dyDescent="0.25">
      <c r="F367" s="2"/>
      <c r="L367" s="2"/>
      <c r="R367" s="2"/>
    </row>
    <row r="368" spans="6:18" x14ac:dyDescent="0.25">
      <c r="F368" s="2"/>
      <c r="L368" s="2"/>
      <c r="R368" s="2"/>
    </row>
    <row r="369" spans="6:18" x14ac:dyDescent="0.25">
      <c r="F369" s="2"/>
      <c r="L369" s="2"/>
      <c r="R369" s="2"/>
    </row>
    <row r="370" spans="6:18" x14ac:dyDescent="0.25">
      <c r="F370" s="2"/>
      <c r="L370" s="2"/>
      <c r="R370" s="2"/>
    </row>
    <row r="371" spans="6:18" x14ac:dyDescent="0.25">
      <c r="F371" s="2"/>
      <c r="L371" s="2"/>
      <c r="R371" s="2"/>
    </row>
    <row r="372" spans="6:18" x14ac:dyDescent="0.25">
      <c r="F372" s="2"/>
      <c r="L372" s="2"/>
      <c r="R372" s="2"/>
    </row>
    <row r="373" spans="6:18" x14ac:dyDescent="0.25">
      <c r="F373" s="2"/>
      <c r="L373" s="2"/>
      <c r="R373" s="2"/>
    </row>
    <row r="374" spans="6:18" x14ac:dyDescent="0.25">
      <c r="F374" s="2"/>
      <c r="L374" s="2"/>
      <c r="R374" s="2"/>
    </row>
    <row r="375" spans="6:18" x14ac:dyDescent="0.25">
      <c r="F375" s="2"/>
      <c r="L375" s="2"/>
      <c r="R375" s="2"/>
    </row>
    <row r="376" spans="6:18" x14ac:dyDescent="0.25">
      <c r="F376" s="2"/>
      <c r="L376" s="2"/>
      <c r="R376" s="2"/>
    </row>
    <row r="377" spans="6:18" x14ac:dyDescent="0.25">
      <c r="F377" s="2"/>
      <c r="L377" s="2"/>
      <c r="R377" s="2"/>
    </row>
    <row r="378" spans="6:18" x14ac:dyDescent="0.25">
      <c r="F378" s="2"/>
      <c r="L378" s="2"/>
      <c r="R378" s="2"/>
    </row>
    <row r="379" spans="6:18" x14ac:dyDescent="0.25">
      <c r="F379" s="2"/>
      <c r="L379" s="2"/>
      <c r="R379" s="2"/>
    </row>
    <row r="380" spans="6:18" x14ac:dyDescent="0.25">
      <c r="F380" s="2"/>
      <c r="L380" s="2"/>
      <c r="R380" s="2"/>
    </row>
    <row r="381" spans="6:18" x14ac:dyDescent="0.25">
      <c r="F381" s="2"/>
      <c r="L381" s="2"/>
      <c r="R381" s="2"/>
    </row>
    <row r="382" spans="6:18" x14ac:dyDescent="0.25">
      <c r="F382" s="2"/>
      <c r="L382" s="2"/>
      <c r="R382" s="2"/>
    </row>
    <row r="383" spans="6:18" x14ac:dyDescent="0.25">
      <c r="F383" s="2"/>
      <c r="L383" s="2"/>
      <c r="R383" s="2"/>
    </row>
    <row r="384" spans="6:18" x14ac:dyDescent="0.25">
      <c r="F384" s="2"/>
      <c r="L384" s="2"/>
      <c r="R384" s="2"/>
    </row>
    <row r="385" spans="6:18" x14ac:dyDescent="0.25">
      <c r="F385" s="2"/>
      <c r="L385" s="2"/>
      <c r="R385" s="2"/>
    </row>
    <row r="386" spans="6:18" x14ac:dyDescent="0.25">
      <c r="F386" s="2"/>
      <c r="L386" s="2"/>
      <c r="R386" s="2"/>
    </row>
    <row r="387" spans="6:18" x14ac:dyDescent="0.25">
      <c r="F387" s="2"/>
      <c r="L387" s="2"/>
      <c r="R387" s="2"/>
    </row>
    <row r="388" spans="6:18" x14ac:dyDescent="0.25">
      <c r="F388" s="2"/>
      <c r="L388" s="2"/>
      <c r="R388" s="2"/>
    </row>
    <row r="389" spans="6:18" x14ac:dyDescent="0.25">
      <c r="F389" s="2"/>
      <c r="L389" s="2"/>
      <c r="R389" s="2"/>
    </row>
    <row r="390" spans="6:18" x14ac:dyDescent="0.25">
      <c r="F390" s="2"/>
      <c r="L390" s="2"/>
      <c r="R390" s="2"/>
    </row>
    <row r="391" spans="6:18" x14ac:dyDescent="0.25">
      <c r="F391" s="2"/>
      <c r="L391" s="2"/>
      <c r="R391" s="2"/>
    </row>
    <row r="392" spans="6:18" x14ac:dyDescent="0.25">
      <c r="F392" s="2"/>
      <c r="L392" s="2"/>
      <c r="R392" s="2"/>
    </row>
    <row r="393" spans="6:18" x14ac:dyDescent="0.25">
      <c r="F393" s="2"/>
      <c r="L393" s="2"/>
      <c r="R393" s="2"/>
    </row>
    <row r="394" spans="6:18" x14ac:dyDescent="0.25">
      <c r="F394" s="2"/>
      <c r="L394" s="2"/>
      <c r="R394" s="2"/>
    </row>
    <row r="395" spans="6:18" x14ac:dyDescent="0.25">
      <c r="F395" s="2"/>
      <c r="L395" s="2"/>
      <c r="R395" s="2"/>
    </row>
    <row r="396" spans="6:18" x14ac:dyDescent="0.25">
      <c r="F396" s="2"/>
      <c r="L396" s="2"/>
      <c r="R396" s="2"/>
    </row>
    <row r="397" spans="6:18" x14ac:dyDescent="0.25">
      <c r="F397" s="2"/>
      <c r="L397" s="2"/>
      <c r="R397" s="2"/>
    </row>
    <row r="398" spans="6:18" x14ac:dyDescent="0.25">
      <c r="F398" s="2"/>
      <c r="L398" s="2"/>
      <c r="R398" s="2"/>
    </row>
    <row r="399" spans="6:18" x14ac:dyDescent="0.25">
      <c r="F399" s="2"/>
      <c r="L399" s="2"/>
      <c r="R399" s="2"/>
    </row>
    <row r="400" spans="6:18" x14ac:dyDescent="0.25">
      <c r="F400" s="2"/>
      <c r="L400" s="2"/>
      <c r="R400" s="2"/>
    </row>
    <row r="401" spans="6:18" x14ac:dyDescent="0.25">
      <c r="F401" s="2"/>
      <c r="L401" s="2"/>
      <c r="R401" s="2"/>
    </row>
    <row r="402" spans="6:18" x14ac:dyDescent="0.25">
      <c r="F402" s="2"/>
      <c r="L402" s="2"/>
      <c r="R402" s="2"/>
    </row>
    <row r="403" spans="6:18" x14ac:dyDescent="0.25">
      <c r="F403" s="2"/>
      <c r="L403" s="2"/>
      <c r="R403" s="2"/>
    </row>
    <row r="404" spans="6:18" x14ac:dyDescent="0.25">
      <c r="F404" s="2"/>
      <c r="L404" s="2"/>
      <c r="R404" s="2"/>
    </row>
    <row r="405" spans="6:18" x14ac:dyDescent="0.25">
      <c r="F405" s="2"/>
      <c r="L405" s="2"/>
      <c r="R405" s="2"/>
    </row>
    <row r="406" spans="6:18" x14ac:dyDescent="0.25">
      <c r="F406" s="2"/>
      <c r="L406" s="2"/>
      <c r="R406" s="2"/>
    </row>
    <row r="407" spans="6:18" x14ac:dyDescent="0.25">
      <c r="F407" s="2"/>
      <c r="L407" s="2"/>
      <c r="R407" s="2"/>
    </row>
    <row r="408" spans="6:18" x14ac:dyDescent="0.25">
      <c r="F408" s="2"/>
      <c r="L408" s="2"/>
      <c r="R408" s="2"/>
    </row>
    <row r="409" spans="6:18" x14ac:dyDescent="0.25">
      <c r="F409" s="2"/>
      <c r="L409" s="2"/>
      <c r="R409" s="2"/>
    </row>
    <row r="410" spans="6:18" x14ac:dyDescent="0.25">
      <c r="F410" s="2"/>
      <c r="L410" s="2"/>
      <c r="R410" s="2"/>
    </row>
    <row r="411" spans="6:18" x14ac:dyDescent="0.25">
      <c r="F411" s="2"/>
      <c r="L411" s="2"/>
      <c r="R411" s="2"/>
    </row>
    <row r="412" spans="6:18" x14ac:dyDescent="0.25">
      <c r="F412" s="2"/>
      <c r="L412" s="2"/>
      <c r="R412" s="2"/>
    </row>
    <row r="413" spans="6:18" x14ac:dyDescent="0.25">
      <c r="F413" s="2"/>
      <c r="L413" s="2"/>
      <c r="R413" s="2"/>
    </row>
    <row r="414" spans="6:18" x14ac:dyDescent="0.25">
      <c r="F414" s="2"/>
      <c r="L414" s="2"/>
      <c r="R414" s="2"/>
    </row>
    <row r="415" spans="6:18" x14ac:dyDescent="0.25">
      <c r="F415" s="2"/>
      <c r="L415" s="2"/>
      <c r="R415" s="2"/>
    </row>
    <row r="416" spans="6:18" x14ac:dyDescent="0.25">
      <c r="F416" s="2"/>
      <c r="L416" s="2"/>
      <c r="R416" s="2"/>
    </row>
    <row r="417" spans="6:18" x14ac:dyDescent="0.25">
      <c r="F417" s="2"/>
      <c r="L417" s="2"/>
      <c r="R417" s="2"/>
    </row>
    <row r="418" spans="6:18" x14ac:dyDescent="0.25">
      <c r="F418" s="2"/>
      <c r="L418" s="2"/>
      <c r="R418" s="2"/>
    </row>
    <row r="419" spans="6:18" x14ac:dyDescent="0.25">
      <c r="F419" s="2"/>
      <c r="L419" s="2"/>
      <c r="R419" s="2"/>
    </row>
    <row r="420" spans="6:18" x14ac:dyDescent="0.25">
      <c r="F420" s="2"/>
      <c r="L420" s="2"/>
      <c r="R420" s="2"/>
    </row>
    <row r="421" spans="6:18" x14ac:dyDescent="0.25">
      <c r="F421" s="2"/>
      <c r="L421" s="2"/>
      <c r="R421" s="2"/>
    </row>
    <row r="422" spans="6:18" x14ac:dyDescent="0.25">
      <c r="F422" s="2"/>
      <c r="L422" s="2"/>
      <c r="R422" s="2"/>
    </row>
    <row r="423" spans="6:18" x14ac:dyDescent="0.25">
      <c r="F423" s="2"/>
      <c r="L423" s="2"/>
      <c r="R423" s="2"/>
    </row>
    <row r="424" spans="6:18" x14ac:dyDescent="0.25">
      <c r="F424" s="2"/>
      <c r="L424" s="2"/>
      <c r="R424" s="2"/>
    </row>
    <row r="425" spans="6:18" x14ac:dyDescent="0.25">
      <c r="F425" s="2"/>
      <c r="L425" s="2"/>
      <c r="R425" s="2"/>
    </row>
    <row r="426" spans="6:18" x14ac:dyDescent="0.25">
      <c r="F426" s="2"/>
      <c r="L426" s="2"/>
      <c r="R426" s="2"/>
    </row>
    <row r="427" spans="6:18" x14ac:dyDescent="0.25">
      <c r="F427" s="2"/>
      <c r="L427" s="2"/>
      <c r="R427" s="2"/>
    </row>
    <row r="428" spans="6:18" x14ac:dyDescent="0.25">
      <c r="F428" s="2"/>
      <c r="L428" s="2"/>
      <c r="R428" s="2"/>
    </row>
    <row r="429" spans="6:18" x14ac:dyDescent="0.25">
      <c r="F429" s="2"/>
      <c r="L429" s="2"/>
      <c r="R429" s="2"/>
    </row>
    <row r="430" spans="6:18" x14ac:dyDescent="0.25">
      <c r="F430" s="2"/>
      <c r="L430" s="2"/>
      <c r="R430" s="2"/>
    </row>
    <row r="431" spans="6:18" x14ac:dyDescent="0.25">
      <c r="F431" s="2"/>
      <c r="L431" s="2"/>
      <c r="R431" s="2"/>
    </row>
    <row r="432" spans="6:18" x14ac:dyDescent="0.25">
      <c r="F432" s="2"/>
      <c r="L432" s="2"/>
      <c r="R432" s="2"/>
    </row>
    <row r="433" spans="6:18" x14ac:dyDescent="0.25">
      <c r="F433" s="2"/>
      <c r="L433" s="2"/>
      <c r="R433" s="2"/>
    </row>
    <row r="434" spans="6:18" x14ac:dyDescent="0.25">
      <c r="F434" s="2"/>
      <c r="L434" s="2"/>
      <c r="R434" s="2"/>
    </row>
    <row r="435" spans="6:18" x14ac:dyDescent="0.25">
      <c r="F435" s="2"/>
      <c r="L435" s="2"/>
      <c r="R435" s="2"/>
    </row>
    <row r="436" spans="6:18" x14ac:dyDescent="0.25">
      <c r="F436" s="2"/>
      <c r="L436" s="2"/>
      <c r="R436" s="2"/>
    </row>
    <row r="437" spans="6:18" x14ac:dyDescent="0.25">
      <c r="F437" s="2"/>
      <c r="L437" s="2"/>
      <c r="R437" s="2"/>
    </row>
    <row r="438" spans="6:18" x14ac:dyDescent="0.25">
      <c r="F438" s="2"/>
      <c r="L438" s="2"/>
      <c r="R438" s="2"/>
    </row>
    <row r="439" spans="6:18" x14ac:dyDescent="0.25">
      <c r="F439" s="2"/>
      <c r="L439" s="2"/>
      <c r="R439" s="2"/>
    </row>
    <row r="440" spans="6:18" x14ac:dyDescent="0.25">
      <c r="F440" s="2"/>
      <c r="L440" s="2"/>
      <c r="R440" s="2"/>
    </row>
    <row r="441" spans="6:18" x14ac:dyDescent="0.25">
      <c r="F441" s="2"/>
      <c r="L441" s="2"/>
      <c r="R441" s="2"/>
    </row>
    <row r="442" spans="6:18" x14ac:dyDescent="0.25">
      <c r="F442" s="2"/>
      <c r="L442" s="2"/>
      <c r="R442" s="2"/>
    </row>
    <row r="443" spans="6:18" x14ac:dyDescent="0.25">
      <c r="F443" s="2"/>
      <c r="L443" s="2"/>
      <c r="R443" s="2"/>
    </row>
    <row r="444" spans="6:18" x14ac:dyDescent="0.25">
      <c r="F444" s="2"/>
      <c r="L444" s="2"/>
      <c r="R444" s="2"/>
    </row>
    <row r="445" spans="6:18" x14ac:dyDescent="0.25">
      <c r="F445" s="2"/>
      <c r="L445" s="2"/>
      <c r="R445" s="2"/>
    </row>
    <row r="446" spans="6:18" x14ac:dyDescent="0.25">
      <c r="F446" s="2"/>
      <c r="L446" s="2"/>
      <c r="R446" s="2"/>
    </row>
    <row r="447" spans="6:18" x14ac:dyDescent="0.25">
      <c r="F447" s="2"/>
      <c r="L447" s="2"/>
      <c r="R447" s="2"/>
    </row>
    <row r="448" spans="6:18" x14ac:dyDescent="0.25">
      <c r="F448" s="2"/>
      <c r="L448" s="2"/>
      <c r="R448" s="2"/>
    </row>
    <row r="449" spans="6:18" x14ac:dyDescent="0.25">
      <c r="F449" s="2"/>
      <c r="L449" s="2"/>
      <c r="R449" s="2"/>
    </row>
    <row r="450" spans="6:18" x14ac:dyDescent="0.25">
      <c r="F450" s="2"/>
      <c r="L450" s="2"/>
      <c r="R450" s="2"/>
    </row>
    <row r="451" spans="6:18" x14ac:dyDescent="0.25">
      <c r="F451" s="2"/>
      <c r="L451" s="2"/>
      <c r="R451" s="2"/>
    </row>
    <row r="452" spans="6:18" x14ac:dyDescent="0.25">
      <c r="F452" s="2"/>
      <c r="L452" s="2"/>
      <c r="R452" s="2"/>
    </row>
    <row r="453" spans="6:18" x14ac:dyDescent="0.25">
      <c r="F453" s="2"/>
      <c r="L453" s="2"/>
      <c r="R453" s="2"/>
    </row>
    <row r="454" spans="6:18" x14ac:dyDescent="0.25">
      <c r="F454" s="2"/>
      <c r="L454" s="2"/>
      <c r="R454" s="2"/>
    </row>
    <row r="455" spans="6:18" x14ac:dyDescent="0.25">
      <c r="F455" s="2"/>
      <c r="L455" s="2"/>
      <c r="R455" s="2"/>
    </row>
    <row r="456" spans="6:18" x14ac:dyDescent="0.25">
      <c r="F456" s="2"/>
      <c r="L456" s="2"/>
      <c r="R456" s="2"/>
    </row>
    <row r="457" spans="6:18" x14ac:dyDescent="0.25">
      <c r="F457" s="2"/>
      <c r="L457" s="2"/>
      <c r="R457" s="2"/>
    </row>
    <row r="458" spans="6:18" x14ac:dyDescent="0.25">
      <c r="F458" s="2"/>
      <c r="L458" s="2"/>
      <c r="R458" s="2"/>
    </row>
    <row r="459" spans="6:18" x14ac:dyDescent="0.25">
      <c r="F459" s="2"/>
      <c r="L459" s="2"/>
      <c r="R459" s="2"/>
    </row>
    <row r="460" spans="6:18" x14ac:dyDescent="0.25">
      <c r="F460" s="2"/>
      <c r="L460" s="2"/>
      <c r="R460" s="2"/>
    </row>
    <row r="461" spans="6:18" x14ac:dyDescent="0.25">
      <c r="F461" s="2"/>
      <c r="L461" s="2"/>
      <c r="R461" s="2"/>
    </row>
    <row r="462" spans="6:18" x14ac:dyDescent="0.25">
      <c r="F462" s="2"/>
      <c r="L462" s="2"/>
      <c r="R462" s="2"/>
    </row>
    <row r="463" spans="6:18" x14ac:dyDescent="0.25">
      <c r="F463" s="2"/>
      <c r="L463" s="2"/>
      <c r="R463" s="2"/>
    </row>
    <row r="464" spans="6:18" x14ac:dyDescent="0.25">
      <c r="F464" s="2"/>
      <c r="L464" s="2"/>
      <c r="R464" s="2"/>
    </row>
    <row r="465" spans="6:18" x14ac:dyDescent="0.25">
      <c r="F465" s="2"/>
      <c r="L465" s="2"/>
      <c r="R465" s="2"/>
    </row>
    <row r="466" spans="6:18" x14ac:dyDescent="0.25">
      <c r="F466" s="2"/>
      <c r="L466" s="2"/>
      <c r="R466" s="2"/>
    </row>
    <row r="467" spans="6:18" x14ac:dyDescent="0.25">
      <c r="F467" s="2"/>
      <c r="L467" s="2"/>
      <c r="R467" s="2"/>
    </row>
    <row r="468" spans="6:18" x14ac:dyDescent="0.25">
      <c r="F468" s="2"/>
      <c r="L468" s="2"/>
      <c r="R468" s="2"/>
    </row>
    <row r="469" spans="6:18" x14ac:dyDescent="0.25">
      <c r="F469" s="2"/>
      <c r="L469" s="2"/>
      <c r="R469" s="2"/>
    </row>
    <row r="470" spans="6:18" x14ac:dyDescent="0.25">
      <c r="F470" s="2"/>
      <c r="L470" s="2"/>
      <c r="R470" s="2"/>
    </row>
    <row r="471" spans="6:18" x14ac:dyDescent="0.25">
      <c r="F471" s="2"/>
      <c r="L471" s="2"/>
      <c r="R471" s="2"/>
    </row>
    <row r="472" spans="6:18" x14ac:dyDescent="0.25">
      <c r="F472" s="2"/>
      <c r="L472" s="2"/>
      <c r="R472" s="2"/>
    </row>
    <row r="473" spans="6:18" x14ac:dyDescent="0.25">
      <c r="F473" s="2"/>
      <c r="L473" s="2"/>
      <c r="R473" s="2"/>
    </row>
    <row r="474" spans="6:18" x14ac:dyDescent="0.25">
      <c r="F474" s="2"/>
      <c r="L474" s="2"/>
      <c r="R474" s="2"/>
    </row>
    <row r="475" spans="6:18" x14ac:dyDescent="0.25">
      <c r="F475" s="2"/>
      <c r="L475" s="2"/>
      <c r="R475" s="2"/>
    </row>
    <row r="476" spans="6:18" x14ac:dyDescent="0.25">
      <c r="F476" s="2"/>
      <c r="L476" s="2"/>
      <c r="R476" s="2"/>
    </row>
    <row r="477" spans="6:18" x14ac:dyDescent="0.25">
      <c r="F477" s="2"/>
      <c r="L477" s="2"/>
      <c r="R477" s="2"/>
    </row>
    <row r="478" spans="6:18" x14ac:dyDescent="0.25">
      <c r="F478" s="2"/>
      <c r="L478" s="2"/>
      <c r="R478" s="2"/>
    </row>
    <row r="479" spans="6:18" x14ac:dyDescent="0.25">
      <c r="F479" s="2"/>
      <c r="L479" s="2"/>
      <c r="R479" s="2"/>
    </row>
    <row r="480" spans="6:18" x14ac:dyDescent="0.25">
      <c r="F480" s="2"/>
      <c r="L480" s="2"/>
      <c r="R480" s="2"/>
    </row>
    <row r="481" spans="6:18" x14ac:dyDescent="0.25">
      <c r="F481" s="2"/>
      <c r="L481" s="2"/>
      <c r="R481" s="2"/>
    </row>
    <row r="482" spans="6:18" x14ac:dyDescent="0.25">
      <c r="F482" s="2"/>
      <c r="L482" s="2"/>
      <c r="R482" s="2"/>
    </row>
    <row r="483" spans="6:18" x14ac:dyDescent="0.25">
      <c r="F483" s="2"/>
      <c r="L483" s="2"/>
      <c r="R483" s="2"/>
    </row>
    <row r="484" spans="6:18" x14ac:dyDescent="0.25">
      <c r="F484" s="2"/>
      <c r="L484" s="2"/>
      <c r="R484" s="2"/>
    </row>
    <row r="485" spans="6:18" x14ac:dyDescent="0.25">
      <c r="F485" s="2"/>
      <c r="L485" s="2"/>
      <c r="R485" s="2"/>
    </row>
    <row r="486" spans="6:18" x14ac:dyDescent="0.25">
      <c r="F486" s="2"/>
      <c r="L486" s="2"/>
      <c r="R486" s="2"/>
    </row>
    <row r="487" spans="6:18" x14ac:dyDescent="0.25">
      <c r="F487" s="2"/>
      <c r="L487" s="2"/>
      <c r="R487" s="2"/>
    </row>
    <row r="488" spans="6:18" x14ac:dyDescent="0.25">
      <c r="F488" s="2"/>
      <c r="L488" s="2"/>
      <c r="R488" s="2"/>
    </row>
    <row r="489" spans="6:18" x14ac:dyDescent="0.25">
      <c r="F489" s="2"/>
      <c r="L489" s="2"/>
      <c r="R489" s="2"/>
    </row>
    <row r="490" spans="6:18" x14ac:dyDescent="0.25">
      <c r="F490" s="2"/>
      <c r="L490" s="2"/>
      <c r="R490" s="2"/>
    </row>
    <row r="491" spans="6:18" x14ac:dyDescent="0.25">
      <c r="F491" s="2"/>
      <c r="L491" s="2"/>
      <c r="R491" s="2"/>
    </row>
    <row r="492" spans="6:18" x14ac:dyDescent="0.25">
      <c r="F492" s="2"/>
      <c r="L492" s="2"/>
      <c r="R492" s="2"/>
    </row>
    <row r="493" spans="6:18" x14ac:dyDescent="0.25">
      <c r="F493" s="2"/>
      <c r="L493" s="2"/>
      <c r="R493" s="2"/>
    </row>
    <row r="494" spans="6:18" x14ac:dyDescent="0.25">
      <c r="F494" s="2"/>
      <c r="L494" s="2"/>
      <c r="R494" s="2"/>
    </row>
    <row r="495" spans="6:18" x14ac:dyDescent="0.25">
      <c r="F495" s="2"/>
      <c r="L495" s="2"/>
      <c r="R495" s="2"/>
    </row>
    <row r="496" spans="6:18" x14ac:dyDescent="0.25">
      <c r="F496" s="2"/>
      <c r="L496" s="2"/>
      <c r="R496" s="2"/>
    </row>
    <row r="497" spans="6:18" x14ac:dyDescent="0.25">
      <c r="F497" s="2"/>
      <c r="L497" s="2"/>
      <c r="R497" s="2"/>
    </row>
    <row r="498" spans="6:18" x14ac:dyDescent="0.25">
      <c r="F498" s="2"/>
      <c r="L498" s="2"/>
      <c r="R498" s="2"/>
    </row>
    <row r="499" spans="6:18" x14ac:dyDescent="0.25">
      <c r="F499" s="2"/>
      <c r="L499" s="2"/>
      <c r="R499" s="2"/>
    </row>
    <row r="500" spans="6:18" x14ac:dyDescent="0.25">
      <c r="F500" s="2"/>
      <c r="L500" s="2"/>
      <c r="R500" s="2"/>
    </row>
    <row r="501" spans="6:18" x14ac:dyDescent="0.25">
      <c r="F501" s="2"/>
      <c r="L501" s="2"/>
      <c r="R501" s="2"/>
    </row>
    <row r="502" spans="6:18" x14ac:dyDescent="0.25">
      <c r="F502" s="2"/>
      <c r="L502" s="2"/>
      <c r="R502" s="2"/>
    </row>
    <row r="503" spans="6:18" x14ac:dyDescent="0.25">
      <c r="F503" s="2"/>
      <c r="L503" s="2"/>
      <c r="R503" s="2"/>
    </row>
    <row r="504" spans="6:18" x14ac:dyDescent="0.25">
      <c r="F504" s="2"/>
      <c r="L504" s="2"/>
      <c r="R504" s="2"/>
    </row>
    <row r="505" spans="6:18" x14ac:dyDescent="0.25">
      <c r="F505" s="2"/>
      <c r="L505" s="2"/>
      <c r="R505" s="2"/>
    </row>
    <row r="506" spans="6:18" x14ac:dyDescent="0.25">
      <c r="F506" s="2"/>
      <c r="L506" s="2"/>
      <c r="R506" s="2"/>
    </row>
    <row r="507" spans="6:18" x14ac:dyDescent="0.25">
      <c r="F507" s="2"/>
      <c r="L507" s="2"/>
      <c r="R507" s="2"/>
    </row>
    <row r="508" spans="6:18" x14ac:dyDescent="0.25">
      <c r="F508" s="2"/>
      <c r="L508" s="2"/>
      <c r="R508" s="2"/>
    </row>
    <row r="509" spans="6:18" x14ac:dyDescent="0.25">
      <c r="F509" s="2"/>
      <c r="L509" s="2"/>
      <c r="R509" s="2"/>
    </row>
    <row r="510" spans="6:18" x14ac:dyDescent="0.25">
      <c r="F510" s="2"/>
      <c r="L510" s="2"/>
      <c r="R510" s="2"/>
    </row>
    <row r="511" spans="6:18" x14ac:dyDescent="0.25">
      <c r="F511" s="2"/>
      <c r="L511" s="2"/>
      <c r="R511" s="2"/>
    </row>
    <row r="512" spans="6:18" x14ac:dyDescent="0.25">
      <c r="F512" s="2"/>
      <c r="L512" s="2"/>
      <c r="R512" s="2"/>
    </row>
    <row r="513" spans="6:18" x14ac:dyDescent="0.25">
      <c r="F513" s="2"/>
      <c r="L513" s="2"/>
      <c r="R513" s="2"/>
    </row>
    <row r="514" spans="6:18" x14ac:dyDescent="0.25">
      <c r="F514" s="2"/>
      <c r="L514" s="2"/>
      <c r="R514" s="2"/>
    </row>
    <row r="515" spans="6:18" x14ac:dyDescent="0.25">
      <c r="F515" s="2"/>
      <c r="L515" s="2"/>
      <c r="R515" s="2"/>
    </row>
    <row r="516" spans="6:18" x14ac:dyDescent="0.25">
      <c r="F516" s="2"/>
      <c r="L516" s="2"/>
      <c r="R516" s="2"/>
    </row>
    <row r="517" spans="6:18" x14ac:dyDescent="0.25">
      <c r="F517" s="2"/>
      <c r="L517" s="2"/>
      <c r="R517" s="2"/>
    </row>
    <row r="518" spans="6:18" x14ac:dyDescent="0.25">
      <c r="F518" s="2"/>
      <c r="L518" s="2"/>
      <c r="R518" s="2"/>
    </row>
    <row r="519" spans="6:18" x14ac:dyDescent="0.25">
      <c r="F519" s="2"/>
      <c r="L519" s="2"/>
      <c r="R519" s="2"/>
    </row>
    <row r="520" spans="6:18" x14ac:dyDescent="0.25">
      <c r="F520" s="2"/>
      <c r="L520" s="2"/>
      <c r="R520" s="2"/>
    </row>
    <row r="521" spans="6:18" x14ac:dyDescent="0.25">
      <c r="F521" s="2"/>
      <c r="L521" s="2"/>
      <c r="R521" s="2"/>
    </row>
    <row r="522" spans="6:18" x14ac:dyDescent="0.25">
      <c r="F522" s="2"/>
      <c r="L522" s="2"/>
      <c r="R522" s="2"/>
    </row>
    <row r="523" spans="6:18" x14ac:dyDescent="0.25">
      <c r="F523" s="2"/>
      <c r="L523" s="2"/>
      <c r="R523" s="2"/>
    </row>
    <row r="524" spans="6:18" x14ac:dyDescent="0.25">
      <c r="F524" s="2"/>
      <c r="L524" s="2"/>
      <c r="R524" s="2"/>
    </row>
    <row r="525" spans="6:18" x14ac:dyDescent="0.25">
      <c r="F525" s="2"/>
      <c r="L525" s="2"/>
      <c r="R525" s="2"/>
    </row>
    <row r="526" spans="6:18" x14ac:dyDescent="0.25">
      <c r="F526" s="2"/>
      <c r="L526" s="2"/>
      <c r="R526" s="2"/>
    </row>
    <row r="527" spans="6:18" x14ac:dyDescent="0.25">
      <c r="F527" s="2"/>
      <c r="L527" s="2"/>
      <c r="R527" s="2"/>
    </row>
    <row r="528" spans="6:18" x14ac:dyDescent="0.25">
      <c r="F528" s="2"/>
      <c r="L528" s="2"/>
      <c r="R528" s="2"/>
    </row>
    <row r="529" spans="6:18" x14ac:dyDescent="0.25">
      <c r="F529" s="2"/>
      <c r="L529" s="2"/>
      <c r="R529" s="2"/>
    </row>
    <row r="530" spans="6:18" x14ac:dyDescent="0.25">
      <c r="F530" s="2"/>
      <c r="L530" s="2"/>
      <c r="R530" s="2"/>
    </row>
    <row r="531" spans="6:18" x14ac:dyDescent="0.25">
      <c r="F531" s="2"/>
      <c r="L531" s="2"/>
      <c r="R531" s="2"/>
    </row>
    <row r="532" spans="6:18" x14ac:dyDescent="0.25">
      <c r="F532" s="2"/>
      <c r="L532" s="2"/>
      <c r="R532" s="2"/>
    </row>
    <row r="533" spans="6:18" x14ac:dyDescent="0.25">
      <c r="F533" s="2"/>
      <c r="L533" s="2"/>
      <c r="R533" s="2"/>
    </row>
    <row r="534" spans="6:18" x14ac:dyDescent="0.25">
      <c r="F534" s="2"/>
      <c r="L534" s="2"/>
      <c r="R534" s="2"/>
    </row>
    <row r="535" spans="6:18" x14ac:dyDescent="0.25">
      <c r="F535" s="2"/>
      <c r="L535" s="2"/>
      <c r="R535" s="2"/>
    </row>
    <row r="536" spans="6:18" x14ac:dyDescent="0.25">
      <c r="F536" s="2"/>
      <c r="L536" s="2"/>
      <c r="R536" s="2"/>
    </row>
    <row r="537" spans="6:18" x14ac:dyDescent="0.25">
      <c r="F537" s="2"/>
      <c r="L537" s="2"/>
      <c r="R537" s="2"/>
    </row>
    <row r="538" spans="6:18" x14ac:dyDescent="0.25">
      <c r="F538" s="2"/>
      <c r="L538" s="2"/>
      <c r="R538" s="2"/>
    </row>
    <row r="539" spans="6:18" x14ac:dyDescent="0.25">
      <c r="F539" s="2"/>
      <c r="L539" s="2"/>
      <c r="R539" s="2"/>
    </row>
    <row r="540" spans="6:18" x14ac:dyDescent="0.25">
      <c r="F540" s="2"/>
      <c r="L540" s="2"/>
      <c r="R540" s="2"/>
    </row>
    <row r="541" spans="6:18" x14ac:dyDescent="0.25">
      <c r="F541" s="2"/>
      <c r="L541" s="2"/>
      <c r="R541" s="2"/>
    </row>
    <row r="542" spans="6:18" x14ac:dyDescent="0.25">
      <c r="F542" s="2"/>
      <c r="L542" s="2"/>
      <c r="R542" s="2"/>
    </row>
    <row r="543" spans="6:18" x14ac:dyDescent="0.25">
      <c r="F543" s="2"/>
      <c r="L543" s="2"/>
      <c r="R543" s="2"/>
    </row>
    <row r="544" spans="6:18" x14ac:dyDescent="0.25">
      <c r="F544" s="2"/>
      <c r="L544" s="2"/>
      <c r="R544" s="2"/>
    </row>
    <row r="545" spans="6:18" x14ac:dyDescent="0.25">
      <c r="F545" s="2"/>
      <c r="L545" s="2"/>
      <c r="R545" s="2"/>
    </row>
    <row r="546" spans="6:18" x14ac:dyDescent="0.25">
      <c r="F546" s="2"/>
      <c r="L546" s="2"/>
      <c r="R546" s="2"/>
    </row>
    <row r="547" spans="6:18" x14ac:dyDescent="0.25">
      <c r="F547" s="2"/>
      <c r="L547" s="2"/>
      <c r="R547" s="2"/>
    </row>
    <row r="548" spans="6:18" x14ac:dyDescent="0.25">
      <c r="F548" s="2"/>
      <c r="L548" s="2"/>
      <c r="R548" s="2"/>
    </row>
    <row r="549" spans="6:18" x14ac:dyDescent="0.25">
      <c r="F549" s="2"/>
      <c r="L549" s="2"/>
      <c r="R549" s="2"/>
    </row>
    <row r="550" spans="6:18" x14ac:dyDescent="0.25">
      <c r="F550" s="2"/>
      <c r="L550" s="2"/>
      <c r="R550" s="2"/>
    </row>
    <row r="551" spans="6:18" x14ac:dyDescent="0.25">
      <c r="F551" s="2"/>
      <c r="L551" s="2"/>
      <c r="R551" s="2"/>
    </row>
    <row r="552" spans="6:18" x14ac:dyDescent="0.25">
      <c r="F552" s="2"/>
      <c r="L552" s="2"/>
      <c r="R552" s="2"/>
    </row>
    <row r="553" spans="6:18" x14ac:dyDescent="0.25">
      <c r="F553" s="2"/>
      <c r="L553" s="2"/>
      <c r="R553" s="2"/>
    </row>
    <row r="554" spans="6:18" x14ac:dyDescent="0.25">
      <c r="F554" s="2"/>
      <c r="L554" s="2"/>
      <c r="R554" s="2"/>
    </row>
    <row r="555" spans="6:18" x14ac:dyDescent="0.25">
      <c r="F555" s="2"/>
      <c r="L555" s="2"/>
      <c r="R555" s="2"/>
    </row>
    <row r="556" spans="6:18" x14ac:dyDescent="0.25">
      <c r="F556" s="2"/>
      <c r="L556" s="2"/>
      <c r="R556" s="2"/>
    </row>
    <row r="557" spans="6:18" x14ac:dyDescent="0.25">
      <c r="F557" s="2"/>
      <c r="L557" s="2"/>
      <c r="R557" s="2"/>
    </row>
    <row r="558" spans="6:18" x14ac:dyDescent="0.25">
      <c r="F558" s="2"/>
      <c r="L558" s="2"/>
      <c r="R558" s="2"/>
    </row>
    <row r="559" spans="6:18" x14ac:dyDescent="0.25">
      <c r="F559" s="2"/>
      <c r="L559" s="2"/>
      <c r="R559" s="2"/>
    </row>
    <row r="560" spans="6:18" x14ac:dyDescent="0.25">
      <c r="F560" s="2"/>
      <c r="L560" s="2"/>
      <c r="R560" s="2"/>
    </row>
    <row r="561" spans="6:18" x14ac:dyDescent="0.25">
      <c r="F561" s="2"/>
      <c r="L561" s="2"/>
      <c r="R561" s="2"/>
    </row>
    <row r="562" spans="6:18" x14ac:dyDescent="0.25">
      <c r="F562" s="2"/>
      <c r="L562" s="2"/>
      <c r="R562" s="2"/>
    </row>
    <row r="563" spans="6:18" x14ac:dyDescent="0.25">
      <c r="F563" s="2"/>
      <c r="L563" s="2"/>
      <c r="R563" s="2"/>
    </row>
    <row r="564" spans="6:18" x14ac:dyDescent="0.25">
      <c r="F564" s="2"/>
      <c r="L564" s="2"/>
      <c r="R564" s="2"/>
    </row>
    <row r="565" spans="6:18" x14ac:dyDescent="0.25">
      <c r="F565" s="2"/>
      <c r="L565" s="2"/>
      <c r="R565" s="2"/>
    </row>
    <row r="566" spans="6:18" x14ac:dyDescent="0.25">
      <c r="F566" s="2"/>
      <c r="L566" s="2"/>
      <c r="R566" s="2"/>
    </row>
    <row r="567" spans="6:18" x14ac:dyDescent="0.25">
      <c r="F567" s="2"/>
      <c r="L567" s="2"/>
      <c r="R567" s="2"/>
    </row>
    <row r="568" spans="6:18" x14ac:dyDescent="0.25">
      <c r="F568" s="2"/>
      <c r="L568" s="2"/>
      <c r="R568" s="2"/>
    </row>
    <row r="569" spans="6:18" x14ac:dyDescent="0.25">
      <c r="F569" s="2"/>
      <c r="L569" s="2"/>
      <c r="R569" s="2"/>
    </row>
    <row r="570" spans="6:18" x14ac:dyDescent="0.25">
      <c r="F570" s="2"/>
      <c r="L570" s="2"/>
      <c r="R570" s="2"/>
    </row>
    <row r="571" spans="6:18" x14ac:dyDescent="0.25">
      <c r="F571" s="2"/>
      <c r="L571" s="2"/>
      <c r="R571" s="2"/>
    </row>
    <row r="572" spans="6:18" x14ac:dyDescent="0.25">
      <c r="F572" s="2"/>
      <c r="L572" s="2"/>
      <c r="R572" s="2"/>
    </row>
    <row r="573" spans="6:18" x14ac:dyDescent="0.25">
      <c r="F573" s="2"/>
      <c r="L573" s="2"/>
      <c r="R573" s="2"/>
    </row>
    <row r="574" spans="6:18" x14ac:dyDescent="0.25">
      <c r="F574" s="2"/>
      <c r="L574" s="2"/>
      <c r="R574" s="2"/>
    </row>
    <row r="575" spans="6:18" x14ac:dyDescent="0.25">
      <c r="F575" s="2"/>
      <c r="L575" s="2"/>
      <c r="R575" s="2"/>
    </row>
    <row r="576" spans="6:18" x14ac:dyDescent="0.25">
      <c r="F576" s="2"/>
      <c r="L576" s="2"/>
      <c r="R576" s="2"/>
    </row>
    <row r="577" spans="6:18" x14ac:dyDescent="0.25">
      <c r="F577" s="2"/>
      <c r="L577" s="2"/>
      <c r="R577" s="2"/>
    </row>
    <row r="578" spans="6:18" x14ac:dyDescent="0.25">
      <c r="F578" s="2"/>
      <c r="L578" s="2"/>
      <c r="R578" s="2"/>
    </row>
    <row r="579" spans="6:18" x14ac:dyDescent="0.25">
      <c r="F579" s="2"/>
      <c r="L579" s="2"/>
      <c r="R579" s="2"/>
    </row>
    <row r="580" spans="6:18" x14ac:dyDescent="0.25">
      <c r="F580" s="2"/>
      <c r="L580" s="2"/>
      <c r="R580" s="2"/>
    </row>
    <row r="581" spans="6:18" x14ac:dyDescent="0.25">
      <c r="F581" s="2"/>
      <c r="L581" s="2"/>
      <c r="R581" s="2"/>
    </row>
    <row r="582" spans="6:18" x14ac:dyDescent="0.25">
      <c r="F582" s="2"/>
      <c r="L582" s="2"/>
      <c r="R582" s="2"/>
    </row>
    <row r="583" spans="6:18" x14ac:dyDescent="0.25">
      <c r="F583" s="2"/>
      <c r="L583" s="2"/>
      <c r="R583" s="2"/>
    </row>
    <row r="584" spans="6:18" x14ac:dyDescent="0.25">
      <c r="F584" s="2"/>
      <c r="L584" s="2"/>
      <c r="R584" s="2"/>
    </row>
    <row r="585" spans="6:18" x14ac:dyDescent="0.25">
      <c r="F585" s="2"/>
      <c r="L585" s="2"/>
      <c r="R585" s="2"/>
    </row>
    <row r="586" spans="6:18" x14ac:dyDescent="0.25">
      <c r="F586" s="2"/>
      <c r="L586" s="2"/>
      <c r="R586" s="2"/>
    </row>
    <row r="587" spans="6:18" x14ac:dyDescent="0.25">
      <c r="F587" s="2"/>
      <c r="L587" s="2"/>
      <c r="R587" s="2"/>
    </row>
    <row r="588" spans="6:18" x14ac:dyDescent="0.25">
      <c r="F588" s="2"/>
      <c r="L588" s="2"/>
      <c r="R588" s="2"/>
    </row>
    <row r="589" spans="6:18" x14ac:dyDescent="0.25">
      <c r="F589" s="2"/>
      <c r="L589" s="2"/>
      <c r="R589" s="2"/>
    </row>
    <row r="590" spans="6:18" x14ac:dyDescent="0.25">
      <c r="F590" s="2"/>
      <c r="L590" s="2"/>
      <c r="R590" s="2"/>
    </row>
    <row r="591" spans="6:18" x14ac:dyDescent="0.25">
      <c r="F591" s="2"/>
      <c r="L591" s="2"/>
      <c r="R591" s="2"/>
    </row>
    <row r="592" spans="6:18" x14ac:dyDescent="0.25">
      <c r="F592" s="2"/>
      <c r="L592" s="2"/>
      <c r="R592" s="2"/>
    </row>
    <row r="593" spans="6:18" x14ac:dyDescent="0.25">
      <c r="F593" s="2"/>
      <c r="L593" s="2"/>
      <c r="R593" s="2"/>
    </row>
    <row r="594" spans="6:18" x14ac:dyDescent="0.25">
      <c r="F594" s="2"/>
      <c r="L594" s="2"/>
      <c r="R594" s="2"/>
    </row>
    <row r="595" spans="6:18" x14ac:dyDescent="0.25">
      <c r="F595" s="2"/>
      <c r="L595" s="2"/>
      <c r="R595" s="2"/>
    </row>
    <row r="596" spans="6:18" x14ac:dyDescent="0.25">
      <c r="F596" s="2"/>
      <c r="L596" s="2"/>
      <c r="R596" s="2"/>
    </row>
    <row r="597" spans="6:18" x14ac:dyDescent="0.25">
      <c r="F597" s="2"/>
      <c r="L597" s="2"/>
      <c r="R597" s="2"/>
    </row>
    <row r="598" spans="6:18" x14ac:dyDescent="0.25">
      <c r="F598" s="2"/>
      <c r="L598" s="2"/>
      <c r="R598" s="2"/>
    </row>
    <row r="599" spans="6:18" x14ac:dyDescent="0.25">
      <c r="F599" s="2"/>
      <c r="L599" s="2"/>
      <c r="R599" s="2"/>
    </row>
    <row r="600" spans="6:18" x14ac:dyDescent="0.25">
      <c r="F600" s="2"/>
      <c r="L600" s="2"/>
      <c r="R600" s="2"/>
    </row>
    <row r="601" spans="6:18" x14ac:dyDescent="0.25">
      <c r="F601" s="2"/>
      <c r="L601" s="2"/>
      <c r="R601" s="2"/>
    </row>
    <row r="602" spans="6:18" x14ac:dyDescent="0.25">
      <c r="F602" s="2"/>
      <c r="L602" s="2"/>
      <c r="R602" s="2"/>
    </row>
    <row r="603" spans="6:18" x14ac:dyDescent="0.25">
      <c r="F603" s="2"/>
      <c r="L603" s="2"/>
      <c r="R603" s="2"/>
    </row>
    <row r="604" spans="6:18" x14ac:dyDescent="0.25">
      <c r="F604" s="2"/>
      <c r="L604" s="2"/>
      <c r="R604" s="2"/>
    </row>
    <row r="605" spans="6:18" x14ac:dyDescent="0.25">
      <c r="F605" s="2"/>
      <c r="L605" s="2"/>
      <c r="R605" s="2"/>
    </row>
    <row r="606" spans="6:18" x14ac:dyDescent="0.25">
      <c r="F606" s="2"/>
      <c r="L606" s="2"/>
      <c r="R606" s="2"/>
    </row>
    <row r="607" spans="6:18" x14ac:dyDescent="0.25">
      <c r="F607" s="2"/>
      <c r="L607" s="2"/>
      <c r="R607" s="2"/>
    </row>
    <row r="608" spans="6:18" x14ac:dyDescent="0.25">
      <c r="F608" s="2"/>
      <c r="L608" s="2"/>
      <c r="R608" s="2"/>
    </row>
    <row r="609" spans="6:18" x14ac:dyDescent="0.25">
      <c r="F609" s="2"/>
      <c r="L609" s="2"/>
      <c r="R609" s="2"/>
    </row>
    <row r="610" spans="6:18" x14ac:dyDescent="0.25">
      <c r="F610" s="2"/>
      <c r="L610" s="2"/>
      <c r="R610" s="2"/>
    </row>
    <row r="611" spans="6:18" x14ac:dyDescent="0.25">
      <c r="F611" s="2"/>
      <c r="L611" s="2"/>
      <c r="R611" s="2"/>
    </row>
    <row r="612" spans="6:18" x14ac:dyDescent="0.25">
      <c r="F612" s="2"/>
      <c r="L612" s="2"/>
      <c r="R612" s="2"/>
    </row>
    <row r="613" spans="6:18" x14ac:dyDescent="0.25">
      <c r="F613" s="2"/>
      <c r="L613" s="2"/>
      <c r="R613" s="2"/>
    </row>
    <row r="614" spans="6:18" x14ac:dyDescent="0.25">
      <c r="F614" s="2"/>
      <c r="L614" s="2"/>
      <c r="R614" s="2"/>
    </row>
    <row r="615" spans="6:18" x14ac:dyDescent="0.25">
      <c r="F615" s="2"/>
      <c r="L615" s="2"/>
      <c r="R615" s="2"/>
    </row>
    <row r="616" spans="6:18" x14ac:dyDescent="0.25">
      <c r="F616" s="2"/>
      <c r="L616" s="2"/>
      <c r="R616" s="2"/>
    </row>
    <row r="617" spans="6:18" x14ac:dyDescent="0.25">
      <c r="F617" s="2"/>
      <c r="L617" s="2"/>
      <c r="R617" s="2"/>
    </row>
    <row r="618" spans="6:18" x14ac:dyDescent="0.25">
      <c r="F618" s="2"/>
      <c r="L618" s="2"/>
      <c r="R618" s="2"/>
    </row>
    <row r="619" spans="6:18" x14ac:dyDescent="0.25">
      <c r="F619" s="2"/>
      <c r="L619" s="2"/>
      <c r="R619" s="2"/>
    </row>
    <row r="620" spans="6:18" x14ac:dyDescent="0.25">
      <c r="F620" s="2"/>
      <c r="L620" s="2"/>
      <c r="R620" s="2"/>
    </row>
    <row r="621" spans="6:18" x14ac:dyDescent="0.25">
      <c r="F621" s="2"/>
      <c r="L621" s="2"/>
      <c r="R621" s="2"/>
    </row>
    <row r="622" spans="6:18" x14ac:dyDescent="0.25">
      <c r="F622" s="2"/>
      <c r="L622" s="2"/>
      <c r="R622" s="2"/>
    </row>
    <row r="623" spans="6:18" x14ac:dyDescent="0.25">
      <c r="F623" s="2"/>
      <c r="L623" s="2"/>
      <c r="R623" s="2"/>
    </row>
    <row r="624" spans="6:18" x14ac:dyDescent="0.25">
      <c r="F624" s="2"/>
      <c r="L624" s="2"/>
      <c r="R624" s="2"/>
    </row>
    <row r="625" spans="6:18" x14ac:dyDescent="0.25">
      <c r="F625" s="2"/>
      <c r="L625" s="2"/>
      <c r="R625" s="2"/>
    </row>
    <row r="626" spans="6:18" x14ac:dyDescent="0.25">
      <c r="F626" s="2"/>
      <c r="L626" s="2"/>
      <c r="R626" s="2"/>
    </row>
    <row r="627" spans="6:18" x14ac:dyDescent="0.25">
      <c r="F627" s="2"/>
      <c r="L627" s="2"/>
      <c r="R627" s="2"/>
    </row>
    <row r="628" spans="6:18" x14ac:dyDescent="0.25">
      <c r="F628" s="2"/>
      <c r="L628" s="2"/>
      <c r="R628" s="2"/>
    </row>
    <row r="629" spans="6:18" x14ac:dyDescent="0.25">
      <c r="F629" s="2"/>
      <c r="L629" s="2"/>
      <c r="R629" s="2"/>
    </row>
    <row r="630" spans="6:18" x14ac:dyDescent="0.25">
      <c r="F630" s="2"/>
      <c r="L630" s="2"/>
      <c r="R630" s="2"/>
    </row>
    <row r="631" spans="6:18" x14ac:dyDescent="0.25">
      <c r="F631" s="2"/>
      <c r="L631" s="2"/>
      <c r="R631" s="2"/>
    </row>
    <row r="632" spans="6:18" x14ac:dyDescent="0.25">
      <c r="F632" s="2"/>
      <c r="L632" s="2"/>
      <c r="R632" s="2"/>
    </row>
    <row r="633" spans="6:18" x14ac:dyDescent="0.25">
      <c r="F633" s="2"/>
      <c r="L633" s="2"/>
      <c r="R633" s="2"/>
    </row>
    <row r="634" spans="6:18" x14ac:dyDescent="0.25">
      <c r="F634" s="2"/>
      <c r="L634" s="2"/>
      <c r="R634" s="2"/>
    </row>
    <row r="635" spans="6:18" x14ac:dyDescent="0.25">
      <c r="F635" s="2"/>
      <c r="L635" s="2"/>
      <c r="R635" s="2"/>
    </row>
    <row r="636" spans="6:18" x14ac:dyDescent="0.25">
      <c r="F636" s="2"/>
      <c r="L636" s="2"/>
      <c r="R636" s="2"/>
    </row>
    <row r="637" spans="6:18" x14ac:dyDescent="0.25">
      <c r="F637" s="2"/>
      <c r="L637" s="2"/>
      <c r="R637" s="2"/>
    </row>
    <row r="638" spans="6:18" x14ac:dyDescent="0.25">
      <c r="F638" s="2"/>
      <c r="L638" s="2"/>
      <c r="R638" s="2"/>
    </row>
    <row r="639" spans="6:18" x14ac:dyDescent="0.25">
      <c r="F639" s="2"/>
      <c r="L639" s="2"/>
      <c r="R639" s="2"/>
    </row>
    <row r="640" spans="6:18" x14ac:dyDescent="0.25">
      <c r="F640" s="2"/>
      <c r="L640" s="2"/>
      <c r="R640" s="2"/>
    </row>
    <row r="641" spans="6:18" x14ac:dyDescent="0.25">
      <c r="F641" s="2"/>
      <c r="L641" s="2"/>
      <c r="R641" s="2"/>
    </row>
    <row r="642" spans="6:18" x14ac:dyDescent="0.25">
      <c r="F642" s="2"/>
      <c r="L642" s="2"/>
      <c r="R642" s="2"/>
    </row>
    <row r="643" spans="6:18" x14ac:dyDescent="0.25">
      <c r="F643" s="2"/>
      <c r="L643" s="2"/>
      <c r="R643" s="2"/>
    </row>
    <row r="644" spans="6:18" x14ac:dyDescent="0.25">
      <c r="F644" s="2"/>
      <c r="L644" s="2"/>
      <c r="R644" s="2"/>
    </row>
    <row r="645" spans="6:18" x14ac:dyDescent="0.25">
      <c r="F645" s="2"/>
      <c r="L645" s="2"/>
      <c r="R645" s="2"/>
    </row>
    <row r="646" spans="6:18" x14ac:dyDescent="0.25">
      <c r="F646" s="2"/>
      <c r="L646" s="2"/>
      <c r="R646" s="2"/>
    </row>
    <row r="647" spans="6:18" x14ac:dyDescent="0.25">
      <c r="F647" s="2"/>
      <c r="L647" s="2"/>
      <c r="R647" s="2"/>
    </row>
    <row r="648" spans="6:18" x14ac:dyDescent="0.25">
      <c r="F648" s="2"/>
      <c r="L648" s="2"/>
      <c r="R648" s="2"/>
    </row>
    <row r="649" spans="6:18" x14ac:dyDescent="0.25">
      <c r="F649" s="2"/>
      <c r="L649" s="2"/>
      <c r="R649" s="2"/>
    </row>
    <row r="650" spans="6:18" x14ac:dyDescent="0.25">
      <c r="F650" s="2"/>
      <c r="L650" s="2"/>
      <c r="R650" s="2"/>
    </row>
    <row r="651" spans="6:18" x14ac:dyDescent="0.25">
      <c r="F651" s="2"/>
      <c r="L651" s="2"/>
      <c r="R651" s="2"/>
    </row>
    <row r="652" spans="6:18" x14ac:dyDescent="0.25">
      <c r="F652" s="2"/>
      <c r="L652" s="2"/>
      <c r="R652" s="2"/>
    </row>
    <row r="653" spans="6:18" x14ac:dyDescent="0.25">
      <c r="F653" s="2"/>
      <c r="L653" s="2"/>
      <c r="R653" s="2"/>
    </row>
    <row r="654" spans="6:18" x14ac:dyDescent="0.25">
      <c r="F654" s="2"/>
      <c r="L654" s="2"/>
      <c r="R654" s="2"/>
    </row>
    <row r="655" spans="6:18" x14ac:dyDescent="0.25">
      <c r="F655" s="2"/>
      <c r="L655" s="2"/>
      <c r="R655" s="2"/>
    </row>
    <row r="656" spans="6:18" x14ac:dyDescent="0.25">
      <c r="F656" s="2"/>
      <c r="L656" s="2"/>
      <c r="R656" s="2"/>
    </row>
    <row r="657" spans="6:18" x14ac:dyDescent="0.25">
      <c r="F657" s="2"/>
      <c r="L657" s="2"/>
      <c r="R657" s="2"/>
    </row>
    <row r="658" spans="6:18" x14ac:dyDescent="0.25">
      <c r="F658" s="2"/>
      <c r="L658" s="2"/>
      <c r="R658" s="2"/>
    </row>
    <row r="659" spans="6:18" x14ac:dyDescent="0.25">
      <c r="F659" s="2"/>
      <c r="L659" s="2"/>
      <c r="R659" s="2"/>
    </row>
    <row r="660" spans="6:18" x14ac:dyDescent="0.25">
      <c r="F660" s="2"/>
      <c r="L660" s="2"/>
      <c r="R660" s="2"/>
    </row>
    <row r="661" spans="6:18" x14ac:dyDescent="0.25">
      <c r="F661" s="2"/>
      <c r="L661" s="2"/>
      <c r="R661" s="2"/>
    </row>
    <row r="662" spans="6:18" x14ac:dyDescent="0.25">
      <c r="F662" s="2"/>
      <c r="L662" s="2"/>
      <c r="R662" s="2"/>
    </row>
    <row r="663" spans="6:18" x14ac:dyDescent="0.25">
      <c r="F663" s="2"/>
      <c r="L663" s="2"/>
      <c r="R663" s="2"/>
    </row>
    <row r="664" spans="6:18" x14ac:dyDescent="0.25">
      <c r="F664" s="2"/>
      <c r="L664" s="2"/>
      <c r="R664" s="2"/>
    </row>
    <row r="665" spans="6:18" x14ac:dyDescent="0.25">
      <c r="F665" s="2"/>
      <c r="L665" s="2"/>
      <c r="R665" s="2"/>
    </row>
    <row r="666" spans="6:18" x14ac:dyDescent="0.25">
      <c r="F666" s="2"/>
      <c r="L666" s="2"/>
      <c r="R666" s="2"/>
    </row>
    <row r="667" spans="6:18" x14ac:dyDescent="0.25">
      <c r="F667" s="2"/>
      <c r="L667" s="2"/>
      <c r="R667" s="2"/>
    </row>
    <row r="668" spans="6:18" x14ac:dyDescent="0.25">
      <c r="F668" s="2"/>
      <c r="L668" s="2"/>
      <c r="R668" s="2"/>
    </row>
    <row r="669" spans="6:18" x14ac:dyDescent="0.25">
      <c r="F669" s="2"/>
      <c r="L669" s="2"/>
      <c r="R669" s="2"/>
    </row>
    <row r="670" spans="6:18" x14ac:dyDescent="0.25">
      <c r="F670" s="2"/>
      <c r="L670" s="2"/>
      <c r="R670" s="2"/>
    </row>
    <row r="671" spans="6:18" x14ac:dyDescent="0.25">
      <c r="F671" s="2"/>
      <c r="L671" s="2"/>
      <c r="R671" s="2"/>
    </row>
    <row r="672" spans="6:18" x14ac:dyDescent="0.25">
      <c r="F672" s="2"/>
      <c r="L672" s="2"/>
      <c r="R672" s="2"/>
    </row>
    <row r="673" spans="6:18" x14ac:dyDescent="0.25">
      <c r="F673" s="2"/>
      <c r="L673" s="2"/>
      <c r="R673" s="2"/>
    </row>
    <row r="674" spans="6:18" x14ac:dyDescent="0.25">
      <c r="F674" s="2"/>
      <c r="L674" s="2"/>
      <c r="R674" s="2"/>
    </row>
    <row r="675" spans="6:18" x14ac:dyDescent="0.25">
      <c r="F675" s="2"/>
      <c r="L675" s="2"/>
      <c r="R675" s="2"/>
    </row>
    <row r="676" spans="6:18" x14ac:dyDescent="0.25">
      <c r="F676" s="2"/>
      <c r="L676" s="2"/>
      <c r="R676" s="2"/>
    </row>
    <row r="677" spans="6:18" x14ac:dyDescent="0.25">
      <c r="F677" s="2"/>
      <c r="L677" s="2"/>
      <c r="R677" s="2"/>
    </row>
    <row r="678" spans="6:18" x14ac:dyDescent="0.25">
      <c r="F678" s="2"/>
      <c r="L678" s="2"/>
      <c r="R678" s="2"/>
    </row>
    <row r="679" spans="6:18" x14ac:dyDescent="0.25">
      <c r="F679" s="2"/>
      <c r="L679" s="2"/>
      <c r="R679" s="2"/>
    </row>
    <row r="680" spans="6:18" x14ac:dyDescent="0.25">
      <c r="F680" s="2"/>
      <c r="L680" s="2"/>
      <c r="R680" s="2"/>
    </row>
    <row r="681" spans="6:18" x14ac:dyDescent="0.25">
      <c r="F681" s="2"/>
      <c r="L681" s="2"/>
      <c r="R681" s="2"/>
    </row>
    <row r="682" spans="6:18" x14ac:dyDescent="0.25">
      <c r="F682" s="2"/>
      <c r="L682" s="2"/>
      <c r="R682" s="2"/>
    </row>
    <row r="683" spans="6:18" x14ac:dyDescent="0.25">
      <c r="F683" s="2"/>
      <c r="L683" s="2"/>
      <c r="R683" s="2"/>
    </row>
    <row r="684" spans="6:18" x14ac:dyDescent="0.25">
      <c r="F684" s="2"/>
      <c r="L684" s="2"/>
      <c r="R684" s="2"/>
    </row>
    <row r="685" spans="6:18" x14ac:dyDescent="0.25">
      <c r="F685" s="2"/>
      <c r="L685" s="2"/>
      <c r="R685" s="2"/>
    </row>
    <row r="686" spans="6:18" x14ac:dyDescent="0.25">
      <c r="F686" s="2"/>
      <c r="L686" s="2"/>
      <c r="R686" s="2"/>
    </row>
    <row r="687" spans="6:18" x14ac:dyDescent="0.25">
      <c r="F687" s="2"/>
      <c r="L687" s="2"/>
      <c r="R687" s="2"/>
    </row>
    <row r="688" spans="6:18" x14ac:dyDescent="0.25">
      <c r="F688" s="2"/>
      <c r="L688" s="2"/>
      <c r="R688" s="2"/>
    </row>
    <row r="689" spans="6:18" x14ac:dyDescent="0.25">
      <c r="F689" s="2"/>
      <c r="L689" s="2"/>
      <c r="R689" s="2"/>
    </row>
    <row r="690" spans="6:18" x14ac:dyDescent="0.25">
      <c r="F690" s="2"/>
      <c r="L690" s="2"/>
      <c r="R690" s="2"/>
    </row>
    <row r="691" spans="6:18" x14ac:dyDescent="0.25">
      <c r="F691" s="2"/>
      <c r="L691" s="2"/>
      <c r="R691" s="2"/>
    </row>
    <row r="692" spans="6:18" x14ac:dyDescent="0.25">
      <c r="F692" s="2"/>
      <c r="L692" s="2"/>
      <c r="R692" s="2"/>
    </row>
    <row r="693" spans="6:18" x14ac:dyDescent="0.25">
      <c r="F693" s="2"/>
      <c r="L693" s="2"/>
      <c r="R693" s="2"/>
    </row>
    <row r="694" spans="6:18" x14ac:dyDescent="0.25">
      <c r="F694" s="2"/>
      <c r="L694" s="2"/>
      <c r="R694" s="2"/>
    </row>
    <row r="695" spans="6:18" x14ac:dyDescent="0.25">
      <c r="F695" s="2"/>
      <c r="L695" s="2"/>
      <c r="R695" s="2"/>
    </row>
    <row r="696" spans="6:18" x14ac:dyDescent="0.25">
      <c r="F696" s="2"/>
      <c r="L696" s="2"/>
      <c r="R696" s="2"/>
    </row>
    <row r="697" spans="6:18" x14ac:dyDescent="0.25">
      <c r="F697" s="2"/>
      <c r="L697" s="2"/>
      <c r="R697" s="2"/>
    </row>
    <row r="698" spans="6:18" x14ac:dyDescent="0.25">
      <c r="F698" s="2"/>
      <c r="L698" s="2"/>
      <c r="R698" s="2"/>
    </row>
    <row r="699" spans="6:18" x14ac:dyDescent="0.25">
      <c r="F699" s="2"/>
      <c r="L699" s="2"/>
      <c r="R699" s="2"/>
    </row>
    <row r="700" spans="6:18" x14ac:dyDescent="0.25">
      <c r="F700" s="2"/>
      <c r="L700" s="2"/>
      <c r="R700" s="2"/>
    </row>
    <row r="701" spans="6:18" x14ac:dyDescent="0.25">
      <c r="F701" s="2"/>
      <c r="L701" s="2"/>
      <c r="R701" s="2"/>
    </row>
    <row r="702" spans="6:18" x14ac:dyDescent="0.25">
      <c r="F702" s="2"/>
      <c r="L702" s="2"/>
      <c r="R702" s="2"/>
    </row>
    <row r="703" spans="6:18" x14ac:dyDescent="0.25">
      <c r="F703" s="2"/>
      <c r="L703" s="2"/>
      <c r="R703" s="2"/>
    </row>
    <row r="704" spans="6:18" x14ac:dyDescent="0.25">
      <c r="F704" s="2"/>
      <c r="L704" s="2"/>
      <c r="R704" s="2"/>
    </row>
    <row r="705" spans="6:18" x14ac:dyDescent="0.25">
      <c r="F705" s="2"/>
      <c r="L705" s="2"/>
      <c r="R705" s="2"/>
    </row>
    <row r="706" spans="6:18" x14ac:dyDescent="0.25">
      <c r="F706" s="2"/>
      <c r="L706" s="2"/>
      <c r="R706" s="2"/>
    </row>
    <row r="707" spans="6:18" x14ac:dyDescent="0.25">
      <c r="F707" s="2"/>
      <c r="L707" s="2"/>
      <c r="R707" s="2"/>
    </row>
    <row r="708" spans="6:18" x14ac:dyDescent="0.25">
      <c r="F708" s="2"/>
      <c r="L708" s="2"/>
      <c r="R708" s="2"/>
    </row>
    <row r="709" spans="6:18" x14ac:dyDescent="0.25">
      <c r="F709" s="2"/>
      <c r="L709" s="2"/>
      <c r="R709" s="2"/>
    </row>
    <row r="710" spans="6:18" x14ac:dyDescent="0.25">
      <c r="F710" s="2"/>
      <c r="L710" s="2"/>
      <c r="R710" s="2"/>
    </row>
    <row r="711" spans="6:18" x14ac:dyDescent="0.25">
      <c r="F711" s="2"/>
      <c r="L711" s="2"/>
      <c r="R711" s="2"/>
    </row>
    <row r="712" spans="6:18" x14ac:dyDescent="0.25">
      <c r="F712" s="2"/>
      <c r="L712" s="2"/>
      <c r="R712" s="2"/>
    </row>
    <row r="713" spans="6:18" x14ac:dyDescent="0.25">
      <c r="F713" s="2"/>
      <c r="L713" s="2"/>
      <c r="R713" s="2"/>
    </row>
    <row r="714" spans="6:18" x14ac:dyDescent="0.25">
      <c r="F714" s="2"/>
      <c r="L714" s="2"/>
      <c r="R714" s="2"/>
    </row>
    <row r="715" spans="6:18" x14ac:dyDescent="0.25">
      <c r="F715" s="2"/>
      <c r="L715" s="2"/>
      <c r="R715" s="2"/>
    </row>
    <row r="716" spans="6:18" x14ac:dyDescent="0.25">
      <c r="F716" s="2"/>
      <c r="L716" s="2"/>
      <c r="R716" s="2"/>
    </row>
    <row r="717" spans="6:18" x14ac:dyDescent="0.25">
      <c r="F717" s="2"/>
      <c r="L717" s="2"/>
      <c r="R717" s="2"/>
    </row>
    <row r="718" spans="6:18" x14ac:dyDescent="0.25">
      <c r="F718" s="2"/>
      <c r="L718" s="2"/>
      <c r="R718" s="2"/>
    </row>
    <row r="719" spans="6:18" x14ac:dyDescent="0.25">
      <c r="F719" s="2"/>
      <c r="L719" s="2"/>
      <c r="R719" s="2"/>
    </row>
    <row r="720" spans="6:18" x14ac:dyDescent="0.25">
      <c r="F720" s="2"/>
      <c r="L720" s="2"/>
      <c r="R720" s="2"/>
    </row>
    <row r="721" spans="6:18" x14ac:dyDescent="0.25">
      <c r="F721" s="2"/>
      <c r="L721" s="2"/>
      <c r="R721" s="2"/>
    </row>
    <row r="722" spans="6:18" x14ac:dyDescent="0.25">
      <c r="F722" s="2"/>
      <c r="L722" s="2"/>
      <c r="R722" s="2"/>
    </row>
    <row r="723" spans="6:18" x14ac:dyDescent="0.25">
      <c r="F723" s="2"/>
      <c r="L723" s="2"/>
      <c r="R723" s="2"/>
    </row>
    <row r="724" spans="6:18" x14ac:dyDescent="0.25">
      <c r="F724" s="2"/>
      <c r="L724" s="2"/>
      <c r="R724" s="2"/>
    </row>
    <row r="725" spans="6:18" x14ac:dyDescent="0.25">
      <c r="F725" s="2"/>
      <c r="L725" s="2"/>
      <c r="R725" s="2"/>
    </row>
    <row r="726" spans="6:18" x14ac:dyDescent="0.25">
      <c r="F726" s="2"/>
      <c r="L726" s="2"/>
      <c r="R726" s="2"/>
    </row>
    <row r="727" spans="6:18" x14ac:dyDescent="0.25">
      <c r="F727" s="2"/>
      <c r="L727" s="2"/>
      <c r="R727" s="2"/>
    </row>
    <row r="728" spans="6:18" x14ac:dyDescent="0.25">
      <c r="F728" s="2"/>
      <c r="L728" s="2"/>
      <c r="R728" s="2"/>
    </row>
    <row r="729" spans="6:18" x14ac:dyDescent="0.25">
      <c r="F729" s="2"/>
      <c r="L729" s="2"/>
      <c r="R729" s="2"/>
    </row>
    <row r="730" spans="6:18" x14ac:dyDescent="0.25">
      <c r="F730" s="2"/>
      <c r="L730" s="2"/>
      <c r="R730" s="2"/>
    </row>
    <row r="731" spans="6:18" x14ac:dyDescent="0.25">
      <c r="F731" s="2"/>
      <c r="L731" s="2"/>
      <c r="R731" s="2"/>
    </row>
    <row r="732" spans="6:18" x14ac:dyDescent="0.25">
      <c r="F732" s="2"/>
      <c r="L732" s="2"/>
      <c r="R732" s="2"/>
    </row>
    <row r="733" spans="6:18" x14ac:dyDescent="0.25">
      <c r="F733" s="2"/>
      <c r="L733" s="2"/>
      <c r="R733" s="2"/>
    </row>
    <row r="734" spans="6:18" x14ac:dyDescent="0.25">
      <c r="F734" s="2"/>
      <c r="L734" s="2"/>
      <c r="R734" s="2"/>
    </row>
    <row r="735" spans="6:18" x14ac:dyDescent="0.25">
      <c r="F735" s="2"/>
      <c r="L735" s="2"/>
      <c r="R735" s="2"/>
    </row>
    <row r="736" spans="6:18" x14ac:dyDescent="0.25">
      <c r="F736" s="2"/>
      <c r="L736" s="2"/>
      <c r="R736" s="2"/>
    </row>
    <row r="737" spans="6:18" x14ac:dyDescent="0.25">
      <c r="F737" s="2"/>
      <c r="L737" s="2"/>
      <c r="R737" s="2"/>
    </row>
    <row r="738" spans="6:18" x14ac:dyDescent="0.25">
      <c r="F738" s="2"/>
      <c r="L738" s="2"/>
      <c r="R738" s="2"/>
    </row>
    <row r="739" spans="6:18" x14ac:dyDescent="0.25">
      <c r="F739" s="2"/>
      <c r="L739" s="2"/>
      <c r="R739" s="2"/>
    </row>
    <row r="740" spans="6:18" x14ac:dyDescent="0.25">
      <c r="F740" s="2"/>
      <c r="L740" s="2"/>
      <c r="R740" s="2"/>
    </row>
    <row r="741" spans="6:18" x14ac:dyDescent="0.25">
      <c r="F741" s="2"/>
      <c r="L741" s="2"/>
      <c r="R741" s="2"/>
    </row>
    <row r="742" spans="6:18" x14ac:dyDescent="0.25">
      <c r="F742" s="2"/>
      <c r="L742" s="2"/>
      <c r="R742" s="2"/>
    </row>
    <row r="743" spans="6:18" x14ac:dyDescent="0.25">
      <c r="F743" s="2"/>
      <c r="L743" s="2"/>
      <c r="R743" s="2"/>
    </row>
    <row r="744" spans="6:18" x14ac:dyDescent="0.25">
      <c r="F744" s="2"/>
      <c r="L744" s="2"/>
      <c r="R744" s="2"/>
    </row>
    <row r="745" spans="6:18" x14ac:dyDescent="0.25">
      <c r="F745" s="2"/>
      <c r="L745" s="2"/>
      <c r="R745" s="2"/>
    </row>
    <row r="746" spans="6:18" x14ac:dyDescent="0.25">
      <c r="F746" s="2"/>
      <c r="L746" s="2"/>
      <c r="R746" s="2"/>
    </row>
    <row r="747" spans="6:18" x14ac:dyDescent="0.25">
      <c r="F747" s="2"/>
      <c r="L747" s="2"/>
      <c r="R747" s="2"/>
    </row>
    <row r="748" spans="6:18" x14ac:dyDescent="0.25">
      <c r="F748" s="2"/>
      <c r="L748" s="2"/>
      <c r="R748" s="2"/>
    </row>
    <row r="749" spans="6:18" x14ac:dyDescent="0.25">
      <c r="F749" s="2"/>
      <c r="L749" s="2"/>
      <c r="R749" s="2"/>
    </row>
    <row r="750" spans="6:18" x14ac:dyDescent="0.25">
      <c r="F750" s="2"/>
      <c r="L750" s="2"/>
      <c r="R750" s="2"/>
    </row>
    <row r="751" spans="6:18" x14ac:dyDescent="0.25">
      <c r="F751" s="2"/>
      <c r="L751" s="2"/>
      <c r="R751" s="2"/>
    </row>
    <row r="752" spans="6:18" x14ac:dyDescent="0.25">
      <c r="F752" s="2"/>
      <c r="L752" s="2"/>
      <c r="R752" s="2"/>
    </row>
    <row r="753" spans="6:18" x14ac:dyDescent="0.25">
      <c r="F753" s="2"/>
      <c r="L753" s="2"/>
      <c r="R753" s="2"/>
    </row>
    <row r="754" spans="6:18" x14ac:dyDescent="0.25">
      <c r="F754" s="2"/>
      <c r="L754" s="2"/>
      <c r="R754" s="2"/>
    </row>
    <row r="755" spans="6:18" x14ac:dyDescent="0.25">
      <c r="F755" s="2"/>
      <c r="L755" s="2"/>
      <c r="R755" s="2"/>
    </row>
    <row r="756" spans="6:18" x14ac:dyDescent="0.25">
      <c r="F756" s="2"/>
      <c r="L756" s="2"/>
      <c r="R756" s="2"/>
    </row>
    <row r="757" spans="6:18" x14ac:dyDescent="0.25">
      <c r="F757" s="2"/>
      <c r="L757" s="2"/>
      <c r="R757" s="2"/>
    </row>
    <row r="758" spans="6:18" x14ac:dyDescent="0.25">
      <c r="F758" s="2"/>
      <c r="L758" s="2"/>
      <c r="R758" s="2"/>
    </row>
    <row r="759" spans="6:18" x14ac:dyDescent="0.25">
      <c r="L759" s="2"/>
      <c r="R759" s="2"/>
    </row>
    <row r="760" spans="6:18" x14ac:dyDescent="0.25">
      <c r="L760" s="2"/>
      <c r="R760" s="2"/>
    </row>
    <row r="761" spans="6:18" x14ac:dyDescent="0.25">
      <c r="L761" s="2"/>
      <c r="R761" s="2"/>
    </row>
    <row r="762" spans="6:18" x14ac:dyDescent="0.25">
      <c r="L762" s="2"/>
      <c r="R762" s="2"/>
    </row>
    <row r="763" spans="6:18" x14ac:dyDescent="0.25">
      <c r="L763" s="2"/>
      <c r="R763" s="2"/>
    </row>
    <row r="764" spans="6:18" x14ac:dyDescent="0.25">
      <c r="L764" s="2"/>
      <c r="R764" s="2"/>
    </row>
    <row r="765" spans="6:18" x14ac:dyDescent="0.25">
      <c r="L765" s="2"/>
      <c r="R765" s="2"/>
    </row>
    <row r="766" spans="6:18" x14ac:dyDescent="0.25">
      <c r="L766" s="2"/>
      <c r="R766" s="2"/>
    </row>
    <row r="767" spans="6:18" x14ac:dyDescent="0.25">
      <c r="L767" s="2"/>
      <c r="R767" s="2"/>
    </row>
    <row r="768" spans="6:18" x14ac:dyDescent="0.25">
      <c r="L768" s="2"/>
      <c r="R768" s="2"/>
    </row>
    <row r="769" spans="12:18" x14ac:dyDescent="0.25">
      <c r="L769" s="2"/>
      <c r="R769" s="2"/>
    </row>
    <row r="770" spans="12:18" x14ac:dyDescent="0.25">
      <c r="L770" s="2"/>
      <c r="R770" s="2"/>
    </row>
    <row r="771" spans="12:18" x14ac:dyDescent="0.25">
      <c r="L771" s="2"/>
      <c r="R771" s="2"/>
    </row>
    <row r="772" spans="12:18" x14ac:dyDescent="0.25">
      <c r="L772" s="2"/>
      <c r="R772" s="2"/>
    </row>
    <row r="773" spans="12:18" x14ac:dyDescent="0.25">
      <c r="L773" s="2"/>
      <c r="R773" s="2"/>
    </row>
    <row r="774" spans="12:18" x14ac:dyDescent="0.25">
      <c r="L774" s="2"/>
      <c r="R774" s="2"/>
    </row>
    <row r="775" spans="12:18" x14ac:dyDescent="0.25">
      <c r="L775" s="2"/>
      <c r="R775" s="2"/>
    </row>
    <row r="776" spans="12:18" x14ac:dyDescent="0.25">
      <c r="L776" s="2"/>
      <c r="R776" s="2"/>
    </row>
    <row r="777" spans="12:18" x14ac:dyDescent="0.25">
      <c r="R777" s="2"/>
    </row>
    <row r="778" spans="12:18" x14ac:dyDescent="0.25">
      <c r="R778" s="2"/>
    </row>
    <row r="779" spans="12:18" x14ac:dyDescent="0.25">
      <c r="R779" s="2"/>
    </row>
    <row r="780" spans="12:18" x14ac:dyDescent="0.25">
      <c r="R780" s="2"/>
    </row>
    <row r="781" spans="12:18" x14ac:dyDescent="0.25">
      <c r="R781" s="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zoomScale="92" zoomScaleNormal="100" workbookViewId="0">
      <selection activeCell="H17" sqref="H17"/>
    </sheetView>
  </sheetViews>
  <sheetFormatPr defaultRowHeight="15" x14ac:dyDescent="0.25"/>
  <cols>
    <col min="1" max="1" width="28.42578125" customWidth="1"/>
    <col min="3" max="3" width="14.7109375" customWidth="1"/>
    <col min="4" max="4" width="14.140625" customWidth="1"/>
    <col min="5" max="5" width="15.42578125" customWidth="1"/>
    <col min="6" max="6" width="20" customWidth="1"/>
    <col min="7" max="7" width="20.28515625" customWidth="1"/>
    <col min="8" max="8" width="54.85546875" customWidth="1"/>
    <col min="9" max="9" width="53.42578125" customWidth="1"/>
    <col min="10" max="10" width="19.42578125" customWidth="1"/>
    <col min="11" max="11" width="19" customWidth="1"/>
    <col min="12" max="12" width="21.5703125" customWidth="1"/>
  </cols>
  <sheetData>
    <row r="1" spans="1:12" x14ac:dyDescent="0.25">
      <c r="A1" s="103" t="s">
        <v>36</v>
      </c>
      <c r="B1" s="103" t="s">
        <v>37</v>
      </c>
      <c r="C1" s="103" t="s">
        <v>51</v>
      </c>
      <c r="D1" s="103" t="s">
        <v>32</v>
      </c>
      <c r="E1" s="103" t="s">
        <v>25</v>
      </c>
      <c r="F1" s="103" t="s">
        <v>38</v>
      </c>
      <c r="G1" s="103" t="s">
        <v>39</v>
      </c>
      <c r="H1" s="103" t="s">
        <v>55</v>
      </c>
      <c r="I1" s="103" t="s">
        <v>52</v>
      </c>
      <c r="J1" s="103" t="s">
        <v>42</v>
      </c>
      <c r="K1" s="103" t="s">
        <v>43</v>
      </c>
      <c r="L1" s="103" t="s">
        <v>46</v>
      </c>
    </row>
    <row r="2" spans="1:12" x14ac:dyDescent="0.25">
      <c r="A2" t="s">
        <v>72</v>
      </c>
      <c r="B2">
        <v>3</v>
      </c>
      <c r="C2">
        <v>6</v>
      </c>
      <c r="D2">
        <v>52</v>
      </c>
      <c r="E2">
        <v>25</v>
      </c>
      <c r="F2">
        <v>12</v>
      </c>
      <c r="G2" s="104"/>
      <c r="H2" t="s">
        <v>70</v>
      </c>
      <c r="I2" t="s">
        <v>71</v>
      </c>
      <c r="J2" s="106"/>
      <c r="K2" s="106"/>
      <c r="L2" s="106"/>
    </row>
    <row r="3" spans="1:12" x14ac:dyDescent="0.25">
      <c r="A3" t="s">
        <v>68</v>
      </c>
      <c r="B3">
        <v>2</v>
      </c>
      <c r="C3">
        <v>6</v>
      </c>
      <c r="D3">
        <v>75</v>
      </c>
      <c r="E3">
        <v>57</v>
      </c>
      <c r="F3">
        <v>0</v>
      </c>
      <c r="G3" s="104"/>
      <c r="H3" t="s">
        <v>67</v>
      </c>
      <c r="I3" t="s">
        <v>69</v>
      </c>
      <c r="J3" s="106"/>
      <c r="K3" s="106"/>
      <c r="L3" s="106"/>
    </row>
    <row r="4" spans="1:12" x14ac:dyDescent="0.25">
      <c r="A4" t="s">
        <v>63</v>
      </c>
      <c r="B4">
        <v>5</v>
      </c>
      <c r="C4">
        <v>6</v>
      </c>
      <c r="D4">
        <v>157</v>
      </c>
      <c r="E4">
        <v>58</v>
      </c>
      <c r="F4">
        <v>27</v>
      </c>
      <c r="G4" s="104"/>
      <c r="H4" t="s">
        <v>77</v>
      </c>
      <c r="I4" t="s">
        <v>66</v>
      </c>
      <c r="J4" s="106"/>
      <c r="K4" s="106"/>
      <c r="L4" s="106"/>
    </row>
    <row r="5" spans="1:12" x14ac:dyDescent="0.25">
      <c r="A5" t="s">
        <v>62</v>
      </c>
      <c r="B5">
        <v>4</v>
      </c>
      <c r="C5">
        <v>7</v>
      </c>
      <c r="D5">
        <v>130</v>
      </c>
      <c r="E5">
        <v>55</v>
      </c>
      <c r="F5">
        <v>25</v>
      </c>
      <c r="G5" s="104"/>
      <c r="H5" t="s">
        <v>64</v>
      </c>
      <c r="I5" t="s">
        <v>65</v>
      </c>
      <c r="J5" s="106"/>
      <c r="K5" s="106"/>
      <c r="L5" s="106"/>
    </row>
    <row r="6" spans="1:12" x14ac:dyDescent="0.25">
      <c r="A6" t="s">
        <v>40</v>
      </c>
      <c r="B6">
        <v>6</v>
      </c>
      <c r="C6">
        <v>9</v>
      </c>
      <c r="D6">
        <v>185</v>
      </c>
      <c r="E6">
        <v>73</v>
      </c>
      <c r="F6">
        <v>32</v>
      </c>
      <c r="G6" s="104" t="s">
        <v>57</v>
      </c>
      <c r="H6" t="s">
        <v>56</v>
      </c>
      <c r="I6" t="s">
        <v>54</v>
      </c>
      <c r="J6" t="s">
        <v>49</v>
      </c>
      <c r="K6" t="s">
        <v>44</v>
      </c>
      <c r="L6" t="s">
        <v>47</v>
      </c>
    </row>
    <row r="7" spans="1:12" x14ac:dyDescent="0.25">
      <c r="A7" t="s">
        <v>41</v>
      </c>
      <c r="B7">
        <v>5</v>
      </c>
      <c r="C7">
        <v>9</v>
      </c>
      <c r="D7">
        <v>211</v>
      </c>
      <c r="E7">
        <v>69</v>
      </c>
      <c r="F7">
        <v>39</v>
      </c>
      <c r="G7" s="104" t="s">
        <v>58</v>
      </c>
      <c r="H7" t="s">
        <v>73</v>
      </c>
      <c r="I7" t="s">
        <v>53</v>
      </c>
      <c r="J7" t="s">
        <v>50</v>
      </c>
      <c r="K7" t="s">
        <v>45</v>
      </c>
      <c r="L7" t="s">
        <v>48</v>
      </c>
    </row>
    <row r="8" spans="1:12" x14ac:dyDescent="0.25">
      <c r="A8" t="s">
        <v>59</v>
      </c>
      <c r="B8">
        <v>6</v>
      </c>
      <c r="C8">
        <v>9</v>
      </c>
      <c r="D8">
        <v>227</v>
      </c>
      <c r="E8">
        <v>83</v>
      </c>
      <c r="F8">
        <v>33</v>
      </c>
      <c r="G8" s="104" t="s">
        <v>75</v>
      </c>
      <c r="H8" t="s">
        <v>74</v>
      </c>
      <c r="I8" t="s">
        <v>61</v>
      </c>
      <c r="J8" t="s">
        <v>76</v>
      </c>
      <c r="K8" t="s">
        <v>86</v>
      </c>
      <c r="L8" t="s">
        <v>47</v>
      </c>
    </row>
    <row r="9" spans="1:12" x14ac:dyDescent="0.25">
      <c r="A9" t="s">
        <v>78</v>
      </c>
      <c r="B9">
        <v>3</v>
      </c>
      <c r="C9">
        <v>11</v>
      </c>
      <c r="D9">
        <v>141</v>
      </c>
      <c r="E9">
        <v>79</v>
      </c>
      <c r="F9">
        <v>20</v>
      </c>
      <c r="G9" s="104" t="s">
        <v>82</v>
      </c>
      <c r="H9" t="s">
        <v>80</v>
      </c>
      <c r="I9" t="s">
        <v>81</v>
      </c>
      <c r="J9" t="s">
        <v>83</v>
      </c>
      <c r="K9" t="s">
        <v>85</v>
      </c>
      <c r="L9" t="s">
        <v>87</v>
      </c>
    </row>
    <row r="10" spans="1:12" x14ac:dyDescent="0.25">
      <c r="A10" t="s">
        <v>88</v>
      </c>
      <c r="B10">
        <v>6</v>
      </c>
      <c r="C10">
        <v>10</v>
      </c>
      <c r="D10">
        <v>259</v>
      </c>
      <c r="E10">
        <v>87</v>
      </c>
      <c r="F10">
        <v>43</v>
      </c>
      <c r="G10" s="104" t="s">
        <v>90</v>
      </c>
      <c r="H10" t="s">
        <v>91</v>
      </c>
      <c r="I10" t="s">
        <v>92</v>
      </c>
      <c r="J10" t="s">
        <v>93</v>
      </c>
      <c r="K10" t="s">
        <v>94</v>
      </c>
      <c r="L10" t="s">
        <v>48</v>
      </c>
    </row>
    <row r="11" spans="1:12" x14ac:dyDescent="0.25">
      <c r="A11" t="s">
        <v>95</v>
      </c>
      <c r="B11">
        <v>1</v>
      </c>
      <c r="C11">
        <v>10</v>
      </c>
      <c r="D11">
        <v>39</v>
      </c>
      <c r="E11">
        <v>39</v>
      </c>
      <c r="F11">
        <v>0</v>
      </c>
      <c r="G11" s="104" t="s">
        <v>112</v>
      </c>
      <c r="H11" t="s">
        <v>96</v>
      </c>
      <c r="I11" t="s">
        <v>97</v>
      </c>
      <c r="J11" t="s">
        <v>102</v>
      </c>
      <c r="K11" t="s">
        <v>103</v>
      </c>
      <c r="L11" t="s">
        <v>104</v>
      </c>
    </row>
    <row r="12" spans="1:12" x14ac:dyDescent="0.25">
      <c r="A12" t="s">
        <v>101</v>
      </c>
      <c r="B12">
        <v>3</v>
      </c>
      <c r="C12">
        <v>8</v>
      </c>
      <c r="D12">
        <v>114</v>
      </c>
      <c r="E12">
        <v>65</v>
      </c>
      <c r="F12">
        <v>16</v>
      </c>
      <c r="G12" s="104" t="s">
        <v>111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</row>
    <row r="13" spans="1:12" x14ac:dyDescent="0.25">
      <c r="A13" t="s">
        <v>113</v>
      </c>
      <c r="B13">
        <v>3</v>
      </c>
      <c r="C13">
        <v>14</v>
      </c>
      <c r="D13">
        <v>163</v>
      </c>
      <c r="E13">
        <v>96</v>
      </c>
      <c r="F13">
        <v>19</v>
      </c>
      <c r="G13" s="104" t="s">
        <v>122</v>
      </c>
      <c r="H13" t="s">
        <v>120</v>
      </c>
      <c r="I13" t="s">
        <v>121</v>
      </c>
      <c r="J13" t="s">
        <v>123</v>
      </c>
      <c r="K13" t="s">
        <v>124</v>
      </c>
      <c r="L13" t="s">
        <v>125</v>
      </c>
    </row>
    <row r="14" spans="1:12" x14ac:dyDescent="0.25">
      <c r="A14" t="s">
        <v>114</v>
      </c>
      <c r="B14">
        <v>6</v>
      </c>
      <c r="C14">
        <v>16</v>
      </c>
      <c r="D14">
        <v>315</v>
      </c>
      <c r="E14">
        <v>126</v>
      </c>
      <c r="F14">
        <v>50</v>
      </c>
      <c r="G14" s="104" t="s">
        <v>137</v>
      </c>
      <c r="H14" t="s">
        <v>134</v>
      </c>
      <c r="I14" t="s">
        <v>135</v>
      </c>
      <c r="J14" t="s">
        <v>138</v>
      </c>
      <c r="K14" t="s">
        <v>140</v>
      </c>
      <c r="L14" t="s">
        <v>139</v>
      </c>
    </row>
    <row r="15" spans="1:12" x14ac:dyDescent="0.25">
      <c r="A15" t="s">
        <v>142</v>
      </c>
      <c r="B15">
        <v>5</v>
      </c>
      <c r="C15">
        <v>17</v>
      </c>
      <c r="D15">
        <v>366</v>
      </c>
      <c r="E15">
        <v>154</v>
      </c>
      <c r="F15">
        <v>64</v>
      </c>
      <c r="G15" s="104" t="s">
        <v>154</v>
      </c>
      <c r="H15" t="s">
        <v>150</v>
      </c>
      <c r="I15" t="s">
        <v>192</v>
      </c>
      <c r="J15" t="s">
        <v>151</v>
      </c>
      <c r="K15" t="s">
        <v>152</v>
      </c>
      <c r="L15" t="s">
        <v>153</v>
      </c>
    </row>
    <row r="16" spans="1:12" x14ac:dyDescent="0.25">
      <c r="A16" t="s">
        <v>173</v>
      </c>
      <c r="B16">
        <v>8</v>
      </c>
      <c r="C16">
        <v>12</v>
      </c>
      <c r="D16">
        <v>410</v>
      </c>
      <c r="E16">
        <v>129</v>
      </c>
      <c r="F16">
        <v>67</v>
      </c>
      <c r="G16" s="104" t="s">
        <v>197</v>
      </c>
      <c r="H16" t="s">
        <v>196</v>
      </c>
      <c r="I16" t="s">
        <v>195</v>
      </c>
      <c r="J16" t="s">
        <v>198</v>
      </c>
      <c r="K16" t="s">
        <v>200</v>
      </c>
      <c r="L16" t="s">
        <v>199</v>
      </c>
    </row>
    <row r="17" spans="1:12" x14ac:dyDescent="0.25">
      <c r="A17" t="s">
        <v>207</v>
      </c>
      <c r="B17">
        <v>5</v>
      </c>
      <c r="C17">
        <v>14</v>
      </c>
      <c r="D17">
        <v>347</v>
      </c>
      <c r="E17">
        <v>134</v>
      </c>
      <c r="F17">
        <v>61</v>
      </c>
      <c r="G17" s="104" t="s">
        <v>213</v>
      </c>
      <c r="H17" t="s">
        <v>212</v>
      </c>
      <c r="I17" t="s">
        <v>208</v>
      </c>
      <c r="J17" t="s">
        <v>222</v>
      </c>
      <c r="K17" t="s">
        <v>223</v>
      </c>
      <c r="L17" t="s">
        <v>224</v>
      </c>
    </row>
    <row r="18" spans="1:12" x14ac:dyDescent="0.25">
      <c r="A18" t="s">
        <v>219</v>
      </c>
      <c r="B18">
        <v>8</v>
      </c>
      <c r="C18">
        <v>11</v>
      </c>
      <c r="D18">
        <v>435</v>
      </c>
      <c r="E18">
        <v>127</v>
      </c>
      <c r="F18">
        <v>63</v>
      </c>
      <c r="G18" s="104" t="s">
        <v>260</v>
      </c>
      <c r="H18" t="s">
        <v>256</v>
      </c>
      <c r="I18" t="s">
        <v>257</v>
      </c>
      <c r="J18" t="s">
        <v>258</v>
      </c>
      <c r="K18" t="s">
        <v>259</v>
      </c>
      <c r="L18" t="s">
        <v>199</v>
      </c>
    </row>
    <row r="19" spans="1:12" x14ac:dyDescent="0.25">
      <c r="A19" t="s">
        <v>273</v>
      </c>
      <c r="B19">
        <v>6</v>
      </c>
      <c r="C19">
        <v>18</v>
      </c>
      <c r="D19">
        <v>379</v>
      </c>
      <c r="E19">
        <v>149</v>
      </c>
      <c r="F19">
        <v>64</v>
      </c>
      <c r="G19" s="104" t="s">
        <v>309</v>
      </c>
      <c r="H19" t="s">
        <v>299</v>
      </c>
      <c r="I19" t="s">
        <v>308</v>
      </c>
      <c r="J19" t="s">
        <v>310</v>
      </c>
      <c r="K19" t="s">
        <v>311</v>
      </c>
      <c r="L19" t="s">
        <v>312</v>
      </c>
    </row>
    <row r="20" spans="1:12" x14ac:dyDescent="0.25">
      <c r="A20" t="s">
        <v>340</v>
      </c>
      <c r="B20">
        <v>3</v>
      </c>
      <c r="C20">
        <v>12</v>
      </c>
      <c r="D20">
        <v>166</v>
      </c>
      <c r="E20">
        <v>92</v>
      </c>
      <c r="F20">
        <v>29</v>
      </c>
      <c r="G20" s="104" t="s">
        <v>356</v>
      </c>
      <c r="H20" t="s">
        <v>342</v>
      </c>
      <c r="I20" t="s">
        <v>343</v>
      </c>
    </row>
  </sheetData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8"/>
  <sheetViews>
    <sheetView topLeftCell="A16" workbookViewId="0">
      <selection activeCell="D46" sqref="D46"/>
    </sheetView>
  </sheetViews>
  <sheetFormatPr defaultRowHeight="15" x14ac:dyDescent="0.25"/>
  <sheetData>
    <row r="3" spans="1:2" x14ac:dyDescent="0.25">
      <c r="A3" t="s">
        <v>13</v>
      </c>
    </row>
    <row r="6" spans="1:2" x14ac:dyDescent="0.25">
      <c r="A6" t="s">
        <v>14</v>
      </c>
      <c r="B6" t="s">
        <v>15</v>
      </c>
    </row>
    <row r="7" spans="1:2" x14ac:dyDescent="0.25">
      <c r="B7" t="s">
        <v>16</v>
      </c>
    </row>
    <row r="8" spans="1:2" x14ac:dyDescent="0.25">
      <c r="B8" t="s">
        <v>17</v>
      </c>
    </row>
    <row r="9" spans="1:2" x14ac:dyDescent="0.25">
      <c r="B9" t="s">
        <v>214</v>
      </c>
    </row>
    <row r="10" spans="1:2" x14ac:dyDescent="0.25">
      <c r="B10" t="s">
        <v>215</v>
      </c>
    </row>
    <row r="11" spans="1:2" x14ac:dyDescent="0.25">
      <c r="B11" t="s">
        <v>216</v>
      </c>
    </row>
    <row r="12" spans="1:2" x14ac:dyDescent="0.25">
      <c r="B12" t="s">
        <v>217</v>
      </c>
    </row>
    <row r="14" spans="1:2" x14ac:dyDescent="0.25">
      <c r="B14" t="s">
        <v>18</v>
      </c>
    </row>
    <row r="16" spans="1:2" x14ac:dyDescent="0.25">
      <c r="A16" t="s">
        <v>14</v>
      </c>
      <c r="B16" t="s">
        <v>19</v>
      </c>
    </row>
    <row r="18" spans="1:2" x14ac:dyDescent="0.25">
      <c r="A18" t="s">
        <v>14</v>
      </c>
      <c r="B18" t="s">
        <v>60</v>
      </c>
    </row>
    <row r="20" spans="1:2" x14ac:dyDescent="0.25">
      <c r="A20" t="s">
        <v>14</v>
      </c>
      <c r="B20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155</v>
      </c>
    </row>
    <row r="25" spans="1:2" x14ac:dyDescent="0.25">
      <c r="A25" t="s">
        <v>156</v>
      </c>
    </row>
    <row r="26" spans="1:2" x14ac:dyDescent="0.25">
      <c r="A26" t="s">
        <v>157</v>
      </c>
    </row>
    <row r="27" spans="1:2" x14ac:dyDescent="0.25">
      <c r="A27" t="s">
        <v>158</v>
      </c>
    </row>
    <row r="28" spans="1:2" x14ac:dyDescent="0.25">
      <c r="A28" t="s">
        <v>159</v>
      </c>
    </row>
    <row r="29" spans="1:2" x14ac:dyDescent="0.25">
      <c r="A29" t="s">
        <v>160</v>
      </c>
    </row>
    <row r="30" spans="1:2" x14ac:dyDescent="0.25">
      <c r="A30" t="s">
        <v>161</v>
      </c>
    </row>
    <row r="31" spans="1:2" x14ac:dyDescent="0.25">
      <c r="A31" t="s">
        <v>162</v>
      </c>
    </row>
    <row r="32" spans="1:2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23</v>
      </c>
    </row>
    <row r="39" spans="1:1" x14ac:dyDescent="0.25">
      <c r="A39" t="s">
        <v>24</v>
      </c>
    </row>
    <row r="44" spans="1:1" x14ac:dyDescent="0.25">
      <c r="A44" t="s">
        <v>33</v>
      </c>
    </row>
    <row r="45" spans="1:1" x14ac:dyDescent="0.25">
      <c r="A45" t="s">
        <v>35</v>
      </c>
    </row>
    <row r="46" spans="1:1" x14ac:dyDescent="0.25">
      <c r="A46" t="s">
        <v>341</v>
      </c>
    </row>
    <row r="47" spans="1:1" x14ac:dyDescent="0.25">
      <c r="A47" t="s">
        <v>34</v>
      </c>
    </row>
    <row r="48" spans="1:1" x14ac:dyDescent="0.25">
      <c r="A48" t="s"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2A17727B1349B93EF43017D33508" ma:contentTypeVersion="10" ma:contentTypeDescription="Create a new document." ma:contentTypeScope="" ma:versionID="8fe1f0af1507732d6060abba39238776">
  <xsd:schema xmlns:xsd="http://www.w3.org/2001/XMLSchema" xmlns:xs="http://www.w3.org/2001/XMLSchema" xmlns:p="http://schemas.microsoft.com/office/2006/metadata/properties" xmlns:ns3="3849d165-27c9-4e05-a22d-056b88edd7eb" xmlns:ns4="926d528c-c3d3-4633-a64b-b64653d95f18" targetNamespace="http://schemas.microsoft.com/office/2006/metadata/properties" ma:root="true" ma:fieldsID="14148a9ff2e52677a0842f22ca970b14" ns3:_="" ns4:_="">
    <xsd:import namespace="3849d165-27c9-4e05-a22d-056b88edd7eb"/>
    <xsd:import namespace="926d528c-c3d3-4633-a64b-b64653d95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9d165-27c9-4e05-a22d-056b88edd7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528c-c3d3-4633-a64b-b64653d95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4AEBD-49E8-40DD-BABB-4FC8DB1CB7B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3849d165-27c9-4e05-a22d-056b88edd7eb"/>
    <ds:schemaRef ds:uri="http://schemas.microsoft.com/office/2006/metadata/properties"/>
    <ds:schemaRef ds:uri="926d528c-c3d3-4633-a64b-b64653d95f1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7BD3C1-ECE3-4247-9152-3F37EDD7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9d165-27c9-4e05-a22d-056b88edd7eb"/>
    <ds:schemaRef ds:uri="926d528c-c3d3-4633-a64b-b64653d95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5808E-E993-4CB6-B2A5-028F0D6D344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1851626-05c4-426e-b768-1c35733f6fea}" enabled="1" method="Standard" siteId="{fbc493a8-0d24-4454-a815-f4ca58e8c09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Individuellt</vt:lpstr>
      <vt:lpstr>Klubbkampen</vt:lpstr>
      <vt:lpstr>Cup statistik</vt:lpstr>
      <vt:lpstr>Regler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Wernersson,Per</dc:creator>
  <cp:lastModifiedBy>Per Wernersson</cp:lastModifiedBy>
  <cp:lastPrinted>2021-10-22T19:14:36Z</cp:lastPrinted>
  <dcterms:created xsi:type="dcterms:W3CDTF">2017-06-19T19:58:35Z</dcterms:created>
  <dcterms:modified xsi:type="dcterms:W3CDTF">2024-06-11T12:12:27Z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0x01010097C52A17727B1349B93EF43017D33508</vt:lpwstr>
  </property>
  <property fmtid="{D5CDD505-2E9C-101B-9397-08002B2CF9AE}" pid="3" name="MSIP_Label_3c76ce46-357f-46de-88d6-77b9bbb83c46_Enabled">
    <vt:lpwstr>true</vt:lpwstr>
  </property>
  <property fmtid="{D5CDD505-2E9C-101B-9397-08002B2CF9AE}" pid="4" name="MSIP_Label_3c76ce46-357f-46de-88d6-77b9bbb83c46_SetDate">
    <vt:lpwstr>2024-06-08T10:08:24Z</vt:lpwstr>
  </property>
  <property fmtid="{D5CDD505-2E9C-101B-9397-08002B2CF9AE}" pid="5" name="MSIP_Label_3c76ce46-357f-46de-88d6-77b9bbb83c46_Method">
    <vt:lpwstr>Privileged</vt:lpwstr>
  </property>
  <property fmtid="{D5CDD505-2E9C-101B-9397-08002B2CF9AE}" pid="6" name="MSIP_Label_3c76ce46-357f-46de-88d6-77b9bbb83c46_Name">
    <vt:lpwstr>Public</vt:lpwstr>
  </property>
  <property fmtid="{D5CDD505-2E9C-101B-9397-08002B2CF9AE}" pid="7" name="MSIP_Label_3c76ce46-357f-46de-88d6-77b9bbb83c46_SiteId">
    <vt:lpwstr>4e2c6054-71cb-48f1-bd6c-3a9705aca71b</vt:lpwstr>
  </property>
  <property fmtid="{D5CDD505-2E9C-101B-9397-08002B2CF9AE}" pid="8" name="MSIP_Label_3c76ce46-357f-46de-88d6-77b9bbb83c46_ActionId">
    <vt:lpwstr>0d993bce-d75a-44a4-a991-5e02c2d137c4</vt:lpwstr>
  </property>
  <property fmtid="{D5CDD505-2E9C-101B-9397-08002B2CF9AE}" pid="9" name="MSIP_Label_3c76ce46-357f-46de-88d6-77b9bbb83c46_ContentBits">
    <vt:lpwstr>0</vt:lpwstr>
  </property>
</Properties>
</file>